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S:\Projects\21230-0032 Capital Proj Sales Tax Program Mastr Pln Lex Co\Project Lists\Lexington County\"/>
    </mc:Choice>
  </mc:AlternateContent>
  <xr:revisionPtr revIDLastSave="0" documentId="8_{0AE4B992-04C7-49A6-A2BF-3682BF2EBDB9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Sheet1" sheetId="1" r:id="rId1"/>
    <sheet name="RESURFACING LIST 2-4-22" sheetId="2" r:id="rId2"/>
    <sheet name="CC DIST 1-6-22 (2)" sheetId="3" r:id="rId3"/>
  </sheets>
  <definedNames>
    <definedName name="_xlnm.Print_Area" localSheetId="1">'RESURFACING LIST 2-4-22'!$B$1:$P$682</definedName>
    <definedName name="_xlnm.Print_Titles" localSheetId="1">'RESURFACING LIST 2-4-22'!$1:$1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82" i="2" l="1"/>
  <c r="O582" i="2" s="1"/>
  <c r="J581" i="2"/>
  <c r="O581" i="2" s="1"/>
  <c r="J108" i="2"/>
  <c r="O108" i="2" s="1"/>
  <c r="J107" i="2"/>
  <c r="O107" i="2" s="1"/>
  <c r="J106" i="2"/>
  <c r="O106" i="2" s="1"/>
  <c r="J105" i="2"/>
  <c r="O105" i="2" s="1"/>
  <c r="J104" i="2"/>
  <c r="O104" i="2" s="1"/>
  <c r="J103" i="2"/>
  <c r="O103" i="2" s="1"/>
  <c r="J102" i="2"/>
  <c r="O102" i="2" s="1"/>
  <c r="J101" i="2"/>
  <c r="O101" i="2" s="1"/>
  <c r="J88" i="2"/>
  <c r="O88" i="2" s="1"/>
  <c r="J87" i="2"/>
  <c r="O87" i="2" s="1"/>
  <c r="J86" i="2"/>
  <c r="O86" i="2" s="1"/>
  <c r="J85" i="2"/>
  <c r="O85" i="2" s="1"/>
  <c r="J84" i="2"/>
  <c r="O84" i="2" s="1"/>
  <c r="J113" i="2"/>
  <c r="O113" i="2" s="1"/>
  <c r="P113" i="2" s="1"/>
  <c r="J114" i="2"/>
  <c r="O114" i="2" s="1"/>
  <c r="J115" i="2"/>
  <c r="O115" i="2" s="1"/>
  <c r="J116" i="2"/>
  <c r="O116" i="2" s="1"/>
  <c r="P114" i="2" l="1"/>
  <c r="P115" i="2" s="1"/>
  <c r="P116" i="2" s="1"/>
  <c r="J147" i="2"/>
  <c r="O147" i="2" s="1"/>
  <c r="J568" i="2"/>
  <c r="O568" i="2" s="1"/>
  <c r="J569" i="2"/>
  <c r="O569" i="2" s="1"/>
  <c r="J267" i="2"/>
  <c r="O267" i="2" s="1"/>
  <c r="J268" i="2"/>
  <c r="O268" i="2" s="1"/>
  <c r="J453" i="2"/>
  <c r="O453" i="2" s="1"/>
  <c r="J564" i="2"/>
  <c r="O564" i="2" s="1"/>
  <c r="J565" i="2"/>
  <c r="O565" i="2" s="1"/>
  <c r="J566" i="2"/>
  <c r="O566" i="2" s="1"/>
  <c r="J567" i="2"/>
  <c r="O567" i="2" s="1"/>
  <c r="J249" i="2"/>
  <c r="O249" i="2" s="1"/>
  <c r="J250" i="2"/>
  <c r="O250" i="2" s="1"/>
  <c r="J251" i="2"/>
  <c r="O251" i="2" s="1"/>
  <c r="J252" i="2"/>
  <c r="O252" i="2" s="1"/>
  <c r="J253" i="2"/>
  <c r="O253" i="2" s="1"/>
  <c r="J254" i="2"/>
  <c r="O254" i="2" s="1"/>
  <c r="J255" i="2"/>
  <c r="O255" i="2" s="1"/>
  <c r="J256" i="2"/>
  <c r="O256" i="2" s="1"/>
  <c r="J257" i="2"/>
  <c r="O257" i="2" s="1"/>
  <c r="J258" i="2"/>
  <c r="O258" i="2" s="1"/>
  <c r="J23" i="2"/>
  <c r="O23" i="2" s="1"/>
  <c r="J24" i="2"/>
  <c r="O24" i="2" s="1"/>
  <c r="J25" i="2"/>
  <c r="O25" i="2" s="1"/>
  <c r="J454" i="2"/>
  <c r="O454" i="2" s="1"/>
  <c r="J455" i="2"/>
  <c r="O455" i="2" s="1"/>
  <c r="J456" i="2"/>
  <c r="O456" i="2" s="1"/>
  <c r="J457" i="2"/>
  <c r="O457" i="2" s="1"/>
  <c r="J458" i="2"/>
  <c r="O458" i="2" s="1"/>
  <c r="J109" i="2"/>
  <c r="O109" i="2" s="1"/>
  <c r="J110" i="2"/>
  <c r="O110" i="2" s="1"/>
  <c r="J459" i="2"/>
  <c r="O459" i="2" s="1"/>
  <c r="J460" i="2"/>
  <c r="O460" i="2" s="1"/>
  <c r="J149" i="2"/>
  <c r="O149" i="2" s="1"/>
  <c r="J150" i="2"/>
  <c r="O150" i="2" s="1"/>
  <c r="J151" i="2"/>
  <c r="O151" i="2" s="1"/>
  <c r="J152" i="2"/>
  <c r="O152" i="2" s="1"/>
  <c r="J153" i="2"/>
  <c r="O153" i="2" s="1"/>
  <c r="J461" i="2"/>
  <c r="O461" i="2" s="1"/>
  <c r="J462" i="2"/>
  <c r="O462" i="2" s="1"/>
  <c r="J144" i="2"/>
  <c r="O144" i="2" s="1"/>
  <c r="J145" i="2"/>
  <c r="O145" i="2" s="1"/>
  <c r="J463" i="2"/>
  <c r="O463" i="2" s="1"/>
  <c r="J559" i="2"/>
  <c r="O559" i="2" s="1"/>
  <c r="J560" i="2"/>
  <c r="O560" i="2" s="1"/>
  <c r="J451" i="2"/>
  <c r="O451" i="2" s="1"/>
  <c r="J561" i="2"/>
  <c r="O561" i="2" s="1"/>
  <c r="J262" i="2"/>
  <c r="O262" i="2" s="1"/>
  <c r="J263" i="2"/>
  <c r="O263" i="2" s="1"/>
  <c r="J570" i="2"/>
  <c r="O570" i="2" s="1"/>
  <c r="J89" i="2"/>
  <c r="O89" i="2" s="1"/>
  <c r="J90" i="2"/>
  <c r="O90" i="2" s="1"/>
  <c r="J91" i="2"/>
  <c r="O91" i="2" s="1"/>
  <c r="J92" i="2"/>
  <c r="O92" i="2" s="1"/>
  <c r="J93" i="2"/>
  <c r="O93" i="2" s="1"/>
  <c r="J94" i="2"/>
  <c r="O94" i="2" s="1"/>
  <c r="J95" i="2"/>
  <c r="O95" i="2" s="1"/>
  <c r="J96" i="2"/>
  <c r="O96" i="2" s="1"/>
  <c r="J97" i="2"/>
  <c r="O97" i="2" s="1"/>
  <c r="J98" i="2"/>
  <c r="O98" i="2" s="1"/>
  <c r="J338" i="2"/>
  <c r="O338" i="2" s="1"/>
  <c r="J146" i="2"/>
  <c r="O146" i="2" s="1"/>
  <c r="J148" i="2"/>
  <c r="O148" i="2" s="1"/>
  <c r="J464" i="2"/>
  <c r="O464" i="2" s="1"/>
  <c r="J465" i="2"/>
  <c r="O465" i="2" s="1"/>
  <c r="J562" i="2"/>
  <c r="O562" i="2" s="1"/>
  <c r="J563" i="2"/>
  <c r="O563" i="2" s="1"/>
  <c r="J264" i="2"/>
  <c r="O264" i="2" s="1"/>
  <c r="J265" i="2"/>
  <c r="O265" i="2" s="1"/>
  <c r="J266" i="2"/>
  <c r="O266" i="2" s="1"/>
  <c r="J571" i="2"/>
  <c r="O571" i="2" s="1"/>
  <c r="J466" i="2"/>
  <c r="O466" i="2" s="1"/>
  <c r="J111" i="2"/>
  <c r="O111" i="2" s="1"/>
  <c r="J99" i="2"/>
  <c r="O99" i="2" s="1"/>
  <c r="J100" i="2"/>
  <c r="O100" i="2" s="1"/>
  <c r="J261" i="2"/>
  <c r="O261" i="2" s="1"/>
  <c r="J260" i="2"/>
  <c r="O260" i="2" s="1"/>
  <c r="J259" i="2"/>
  <c r="O259" i="2" s="1"/>
  <c r="J558" i="2"/>
  <c r="O558" i="2" s="1"/>
  <c r="J557" i="2"/>
  <c r="O557" i="2" s="1"/>
  <c r="J452" i="2"/>
  <c r="O452" i="2" s="1"/>
  <c r="J143" i="2"/>
  <c r="O143" i="2" s="1"/>
  <c r="J142" i="2"/>
  <c r="O142" i="2" s="1"/>
  <c r="J141" i="2"/>
  <c r="O141" i="2" s="1"/>
  <c r="J584" i="2"/>
  <c r="O584" i="2" s="1"/>
  <c r="J583" i="2"/>
  <c r="O583" i="2" s="1"/>
  <c r="J682" i="2" l="1"/>
  <c r="O682" i="2" s="1"/>
  <c r="J449" i="2" l="1"/>
  <c r="O449" i="2" s="1"/>
  <c r="J448" i="2"/>
  <c r="O448" i="2" s="1"/>
  <c r="J305" i="2" l="1"/>
  <c r="O305" i="2" s="1"/>
  <c r="J237" i="2"/>
  <c r="O237" i="2" s="1"/>
  <c r="J216" i="2"/>
  <c r="O216" i="2" s="1"/>
  <c r="J215" i="2"/>
  <c r="O215" i="2" s="1"/>
  <c r="J214" i="2"/>
  <c r="O214" i="2" s="1"/>
  <c r="J213" i="2"/>
  <c r="O213" i="2" s="1"/>
  <c r="J212" i="2"/>
  <c r="O212" i="2" s="1"/>
  <c r="J211" i="2"/>
  <c r="O211" i="2" s="1"/>
  <c r="J210" i="2"/>
  <c r="O210" i="2" s="1"/>
  <c r="J209" i="2"/>
  <c r="O209" i="2" s="1"/>
  <c r="J208" i="2"/>
  <c r="O208" i="2" s="1"/>
  <c r="J207" i="2"/>
  <c r="O207" i="2" s="1"/>
  <c r="J206" i="2"/>
  <c r="O206" i="2" s="1"/>
  <c r="J205" i="2"/>
  <c r="O205" i="2" s="1"/>
  <c r="J204" i="2"/>
  <c r="O204" i="2" s="1"/>
  <c r="J203" i="2"/>
  <c r="O203" i="2" s="1"/>
  <c r="J202" i="2"/>
  <c r="O202" i="2" s="1"/>
  <c r="J201" i="2"/>
  <c r="O201" i="2" s="1"/>
  <c r="J200" i="2"/>
  <c r="O200" i="2" s="1"/>
  <c r="J199" i="2"/>
  <c r="O199" i="2" s="1"/>
  <c r="J198" i="2"/>
  <c r="O198" i="2" s="1"/>
  <c r="J197" i="2"/>
  <c r="O197" i="2" s="1"/>
  <c r="J196" i="2"/>
  <c r="O196" i="2" s="1"/>
  <c r="J195" i="2"/>
  <c r="O195" i="2" s="1"/>
  <c r="J194" i="2"/>
  <c r="O194" i="2" s="1"/>
  <c r="J193" i="2"/>
  <c r="O193" i="2" s="1"/>
  <c r="J192" i="2"/>
  <c r="O192" i="2" s="1"/>
  <c r="J191" i="2"/>
  <c r="O191" i="2" s="1"/>
  <c r="J190" i="2"/>
  <c r="O190" i="2" s="1"/>
  <c r="J189" i="2"/>
  <c r="O189" i="2" s="1"/>
  <c r="J188" i="2"/>
  <c r="O188" i="2" s="1"/>
  <c r="J187" i="2"/>
  <c r="O187" i="2" s="1"/>
  <c r="J186" i="2"/>
  <c r="O186" i="2" s="1"/>
  <c r="J185" i="2"/>
  <c r="O185" i="2" s="1"/>
  <c r="J184" i="2"/>
  <c r="O184" i="2" s="1"/>
  <c r="J183" i="2"/>
  <c r="O183" i="2" s="1"/>
  <c r="J182" i="2"/>
  <c r="O182" i="2" s="1"/>
  <c r="J181" i="2"/>
  <c r="O181" i="2" s="1"/>
  <c r="J180" i="2"/>
  <c r="O180" i="2" s="1"/>
  <c r="J179" i="2"/>
  <c r="O179" i="2" s="1"/>
  <c r="J178" i="2"/>
  <c r="O178" i="2" s="1"/>
  <c r="J177" i="2"/>
  <c r="O177" i="2" s="1"/>
  <c r="J176" i="2"/>
  <c r="O176" i="2" s="1"/>
  <c r="J175" i="2"/>
  <c r="O175" i="2" s="1"/>
  <c r="J174" i="2"/>
  <c r="O174" i="2" s="1"/>
  <c r="J173" i="2"/>
  <c r="O173" i="2" s="1"/>
  <c r="J172" i="2"/>
  <c r="O172" i="2" s="1"/>
  <c r="J171" i="2"/>
  <c r="O171" i="2" s="1"/>
  <c r="J170" i="2"/>
  <c r="O170" i="2" s="1"/>
  <c r="J169" i="2"/>
  <c r="O169" i="2" s="1"/>
  <c r="J168" i="2"/>
  <c r="O168" i="2" s="1"/>
  <c r="J167" i="2"/>
  <c r="O167" i="2" s="1"/>
  <c r="J166" i="2"/>
  <c r="O166" i="2" s="1"/>
  <c r="J165" i="2"/>
  <c r="O165" i="2" s="1"/>
  <c r="J164" i="2"/>
  <c r="O164" i="2" s="1"/>
  <c r="J163" i="2"/>
  <c r="O163" i="2" s="1"/>
  <c r="J162" i="2"/>
  <c r="O162" i="2" s="1"/>
  <c r="J161" i="2"/>
  <c r="O161" i="2" s="1"/>
  <c r="J160" i="2"/>
  <c r="O160" i="2" s="1"/>
  <c r="J159" i="2"/>
  <c r="O159" i="2" s="1"/>
  <c r="O2" i="2"/>
  <c r="P2" i="2" s="1"/>
  <c r="J14" i="2" l="1"/>
  <c r="O14" i="2" s="1"/>
  <c r="J12" i="2"/>
  <c r="O12" i="2" s="1"/>
  <c r="J10" i="2"/>
  <c r="O10" i="2" s="1"/>
  <c r="J8" i="2"/>
  <c r="O8" i="2" s="1"/>
  <c r="J13" i="2"/>
  <c r="O13" i="2" s="1"/>
  <c r="J9" i="2"/>
  <c r="O9" i="2" s="1"/>
  <c r="J11" i="2"/>
  <c r="O11" i="2" s="1"/>
  <c r="J344" i="2" l="1"/>
  <c r="O344" i="2" s="1"/>
  <c r="J343" i="2"/>
  <c r="O343" i="2" s="1"/>
  <c r="J692" i="2" l="1"/>
  <c r="O692" i="2" s="1"/>
  <c r="J691" i="2"/>
  <c r="O691" i="2" s="1"/>
  <c r="J27" i="2"/>
  <c r="J28" i="2"/>
  <c r="J468" i="2"/>
  <c r="O468" i="2" s="1"/>
  <c r="P468" i="2" s="1"/>
  <c r="J469" i="2"/>
  <c r="O469" i="2" s="1"/>
  <c r="J470" i="2"/>
  <c r="O470" i="2" s="1"/>
  <c r="J471" i="2"/>
  <c r="O471" i="2" s="1"/>
  <c r="J472" i="2"/>
  <c r="O472" i="2" s="1"/>
  <c r="J473" i="2"/>
  <c r="O473" i="2" s="1"/>
  <c r="J474" i="2"/>
  <c r="O474" i="2" s="1"/>
  <c r="J475" i="2"/>
  <c r="O475" i="2" s="1"/>
  <c r="J476" i="2"/>
  <c r="O476" i="2" s="1"/>
  <c r="J477" i="2"/>
  <c r="O477" i="2" s="1"/>
  <c r="J478" i="2"/>
  <c r="O478" i="2" s="1"/>
  <c r="J479" i="2"/>
  <c r="O479" i="2" s="1"/>
  <c r="J480" i="2"/>
  <c r="O480" i="2" s="1"/>
  <c r="J481" i="2"/>
  <c r="O481" i="2" s="1"/>
  <c r="J482" i="2"/>
  <c r="O482" i="2" s="1"/>
  <c r="J483" i="2"/>
  <c r="O483" i="2" s="1"/>
  <c r="J61" i="2"/>
  <c r="J62" i="2"/>
  <c r="J63" i="2"/>
  <c r="J64" i="2"/>
  <c r="J65" i="2"/>
  <c r="J66" i="2"/>
  <c r="J67" i="2"/>
  <c r="J68" i="2"/>
  <c r="J40" i="2"/>
  <c r="J323" i="2"/>
  <c r="O323" i="2" s="1"/>
  <c r="J322" i="2"/>
  <c r="O322" i="2" s="1"/>
  <c r="J321" i="2"/>
  <c r="O321" i="2" s="1"/>
  <c r="J320" i="2"/>
  <c r="O320" i="2" s="1"/>
  <c r="J319" i="2"/>
  <c r="O319" i="2" s="1"/>
  <c r="J318" i="2"/>
  <c r="O318" i="2" s="1"/>
  <c r="J317" i="2"/>
  <c r="O317" i="2" s="1"/>
  <c r="J316" i="2"/>
  <c r="O316" i="2" s="1"/>
  <c r="J315" i="2"/>
  <c r="O315" i="2" s="1"/>
  <c r="J314" i="2"/>
  <c r="O314" i="2" s="1"/>
  <c r="J313" i="2"/>
  <c r="O313" i="2" s="1"/>
  <c r="J312" i="2"/>
  <c r="O312" i="2" s="1"/>
  <c r="J593" i="2"/>
  <c r="O593" i="2" s="1"/>
  <c r="J592" i="2"/>
  <c r="O592" i="2" s="1"/>
  <c r="J270" i="2" l="1"/>
  <c r="O270" i="2" s="1"/>
  <c r="P270" i="2" s="1"/>
  <c r="J238" i="2"/>
  <c r="O238" i="2" s="1"/>
  <c r="J69" i="2"/>
  <c r="O69" i="2" s="1"/>
  <c r="J5" i="2" l="1"/>
  <c r="O5" i="2" s="1"/>
  <c r="J311" i="2"/>
  <c r="O311" i="2" s="1"/>
  <c r="J17" i="2"/>
  <c r="O17" i="2" s="1"/>
  <c r="J437" i="2" l="1"/>
  <c r="O437" i="2" s="1"/>
  <c r="F3" i="3" l="1"/>
  <c r="F4" i="3"/>
  <c r="F5" i="3"/>
  <c r="K5" i="3" s="1"/>
  <c r="F6" i="3"/>
  <c r="K6" i="3" s="1"/>
  <c r="F7" i="3"/>
  <c r="K7" i="3" s="1"/>
  <c r="F8" i="3"/>
  <c r="K8" i="3" s="1"/>
  <c r="F9" i="3"/>
  <c r="F10" i="3"/>
  <c r="F11" i="3"/>
  <c r="F12" i="3"/>
  <c r="F14" i="3"/>
  <c r="K14" i="3" s="1"/>
  <c r="F15" i="3"/>
  <c r="K15" i="3" s="1"/>
  <c r="F16" i="3"/>
  <c r="F17" i="3"/>
  <c r="K17" i="3" s="1"/>
  <c r="F18" i="3"/>
  <c r="K18" i="3" s="1"/>
  <c r="F19" i="3"/>
  <c r="K19" i="3" s="1"/>
  <c r="F20" i="3"/>
  <c r="F21" i="3"/>
  <c r="F22" i="3"/>
  <c r="K22" i="3" s="1"/>
  <c r="F23" i="3"/>
  <c r="K23" i="3" s="1"/>
  <c r="F24" i="3"/>
  <c r="K24" i="3" s="1"/>
  <c r="F25" i="3"/>
  <c r="K25" i="3" s="1"/>
  <c r="F26" i="3"/>
  <c r="F27" i="3"/>
  <c r="K27" i="3" s="1"/>
  <c r="F28" i="3"/>
  <c r="F29" i="3"/>
  <c r="F30" i="3"/>
  <c r="K30" i="3" s="1"/>
  <c r="F31" i="3"/>
  <c r="K31" i="3" s="1"/>
  <c r="F32" i="3"/>
  <c r="K32" i="3" s="1"/>
  <c r="F33" i="3"/>
  <c r="K33" i="3" s="1"/>
  <c r="F34" i="3"/>
  <c r="F35" i="3"/>
  <c r="K35" i="3" s="1"/>
  <c r="F36" i="3"/>
  <c r="F37" i="3"/>
  <c r="F38" i="3"/>
  <c r="F39" i="3"/>
  <c r="K39" i="3" s="1"/>
  <c r="F40" i="3"/>
  <c r="K40" i="3" s="1"/>
  <c r="F41" i="3"/>
  <c r="K41" i="3" s="1"/>
  <c r="F42" i="3"/>
  <c r="K42" i="3" s="1"/>
  <c r="F43" i="3"/>
  <c r="K43" i="3" s="1"/>
  <c r="F44" i="3"/>
  <c r="F45" i="3"/>
  <c r="F46" i="3"/>
  <c r="K46" i="3" s="1"/>
  <c r="F47" i="3"/>
  <c r="F48" i="3"/>
  <c r="K48" i="3" s="1"/>
  <c r="F49" i="3"/>
  <c r="F50" i="3"/>
  <c r="F51" i="3"/>
  <c r="K51" i="3" s="1"/>
  <c r="F52" i="3"/>
  <c r="F53" i="3"/>
  <c r="F54" i="3"/>
  <c r="F55" i="3"/>
  <c r="K55" i="3" s="1"/>
  <c r="F56" i="3"/>
  <c r="K56" i="3" s="1"/>
  <c r="F57" i="3"/>
  <c r="K57" i="3" s="1"/>
  <c r="F58" i="3"/>
  <c r="F59" i="3"/>
  <c r="F60" i="3"/>
  <c r="F61" i="3"/>
  <c r="F62" i="3"/>
  <c r="K62" i="3" s="1"/>
  <c r="F63" i="3"/>
  <c r="K63" i="3" s="1"/>
  <c r="F64" i="3"/>
  <c r="F65" i="3"/>
  <c r="K65" i="3" s="1"/>
  <c r="F66" i="3"/>
  <c r="F67" i="3"/>
  <c r="K67" i="3" s="1"/>
  <c r="F68" i="3"/>
  <c r="F69" i="3"/>
  <c r="F70" i="3"/>
  <c r="K70" i="3" s="1"/>
  <c r="F71" i="3"/>
  <c r="F72" i="3"/>
  <c r="K72" i="3" s="1"/>
  <c r="F73" i="3"/>
  <c r="K73" i="3" s="1"/>
  <c r="F74" i="3"/>
  <c r="K74" i="3" s="1"/>
  <c r="F75" i="3"/>
  <c r="K75" i="3" s="1"/>
  <c r="F76" i="3"/>
  <c r="F77" i="3"/>
  <c r="F78" i="3"/>
  <c r="F79" i="3"/>
  <c r="F80" i="3"/>
  <c r="K80" i="3" s="1"/>
  <c r="F81" i="3"/>
  <c r="K81" i="3" s="1"/>
  <c r="F82" i="3"/>
  <c r="K82" i="3" s="1"/>
  <c r="F83" i="3"/>
  <c r="K83" i="3" s="1"/>
  <c r="F84" i="3"/>
  <c r="F85" i="3"/>
  <c r="F86" i="3"/>
  <c r="K86" i="3" s="1"/>
  <c r="F87" i="3"/>
  <c r="K87" i="3" s="1"/>
  <c r="F88" i="3"/>
  <c r="K88" i="3" s="1"/>
  <c r="F89" i="3"/>
  <c r="K89" i="3" s="1"/>
  <c r="F90" i="3"/>
  <c r="F91" i="3"/>
  <c r="K91" i="3" s="1"/>
  <c r="F92" i="3"/>
  <c r="F93" i="3"/>
  <c r="F94" i="3"/>
  <c r="F95" i="3"/>
  <c r="K95" i="3" s="1"/>
  <c r="F96" i="3"/>
  <c r="K96" i="3" s="1"/>
  <c r="F97" i="3"/>
  <c r="K97" i="3" s="1"/>
  <c r="F98" i="3"/>
  <c r="F99" i="3"/>
  <c r="K99" i="3" s="1"/>
  <c r="F100" i="3"/>
  <c r="F101" i="3"/>
  <c r="F102" i="3"/>
  <c r="K102" i="3" s="1"/>
  <c r="F103" i="3"/>
  <c r="K103" i="3" s="1"/>
  <c r="F104" i="3"/>
  <c r="K104" i="3" s="1"/>
  <c r="F105" i="3"/>
  <c r="K105" i="3" s="1"/>
  <c r="F106" i="3"/>
  <c r="K106" i="3" s="1"/>
  <c r="F107" i="3"/>
  <c r="K107" i="3" s="1"/>
  <c r="F108" i="3"/>
  <c r="F109" i="3"/>
  <c r="F110" i="3"/>
  <c r="F111" i="3"/>
  <c r="K111" i="3" s="1"/>
  <c r="F112" i="3"/>
  <c r="K112" i="3" s="1"/>
  <c r="F113" i="3"/>
  <c r="K113" i="3" s="1"/>
  <c r="F114" i="3"/>
  <c r="K114" i="3" s="1"/>
  <c r="F115" i="3"/>
  <c r="K115" i="3" s="1"/>
  <c r="F116" i="3"/>
  <c r="F117" i="3"/>
  <c r="F118" i="3"/>
  <c r="F119" i="3"/>
  <c r="K119" i="3" s="1"/>
  <c r="F120" i="3"/>
  <c r="K120" i="3" s="1"/>
  <c r="F121" i="3"/>
  <c r="K121" i="3" s="1"/>
  <c r="F122" i="3"/>
  <c r="K122" i="3" s="1"/>
  <c r="F123" i="3"/>
  <c r="K123" i="3" s="1"/>
  <c r="F124" i="3"/>
  <c r="F125" i="3"/>
  <c r="F126" i="3"/>
  <c r="F127" i="3"/>
  <c r="K127" i="3" s="1"/>
  <c r="F128" i="3"/>
  <c r="K128" i="3" s="1"/>
  <c r="F129" i="3"/>
  <c r="K129" i="3" s="1"/>
  <c r="F130" i="3"/>
  <c r="K130" i="3" s="1"/>
  <c r="F131" i="3"/>
  <c r="K131" i="3" s="1"/>
  <c r="F132" i="3"/>
  <c r="F133" i="3"/>
  <c r="F134" i="3"/>
  <c r="F135" i="3"/>
  <c r="K135" i="3" s="1"/>
  <c r="F136" i="3"/>
  <c r="K136" i="3" s="1"/>
  <c r="F137" i="3"/>
  <c r="F138" i="3"/>
  <c r="K138" i="3" s="1"/>
  <c r="F139" i="3"/>
  <c r="F140" i="3"/>
  <c r="F141" i="3"/>
  <c r="F142" i="3"/>
  <c r="K142" i="3" s="1"/>
  <c r="F143" i="3"/>
  <c r="K143" i="3" s="1"/>
  <c r="F144" i="3"/>
  <c r="K144" i="3" s="1"/>
  <c r="F145" i="3"/>
  <c r="F146" i="3"/>
  <c r="F147" i="3"/>
  <c r="K147" i="3" s="1"/>
  <c r="F148" i="3"/>
  <c r="F149" i="3"/>
  <c r="F150" i="3"/>
  <c r="F151" i="3"/>
  <c r="K151" i="3" s="1"/>
  <c r="F152" i="3"/>
  <c r="K152" i="3" s="1"/>
  <c r="F153" i="3"/>
  <c r="K153" i="3" s="1"/>
  <c r="F154" i="3"/>
  <c r="K154" i="3" s="1"/>
  <c r="F155" i="3"/>
  <c r="F156" i="3"/>
  <c r="F157" i="3"/>
  <c r="F158" i="3"/>
  <c r="K158" i="3" s="1"/>
  <c r="F159" i="3"/>
  <c r="K159" i="3" s="1"/>
  <c r="F160" i="3"/>
  <c r="K160" i="3" s="1"/>
  <c r="F161" i="3"/>
  <c r="K161" i="3" s="1"/>
  <c r="F162" i="3"/>
  <c r="K162" i="3" s="1"/>
  <c r="F163" i="3"/>
  <c r="K163" i="3" s="1"/>
  <c r="F164" i="3"/>
  <c r="F165" i="3"/>
  <c r="F166" i="3"/>
  <c r="F167" i="3"/>
  <c r="K167" i="3" s="1"/>
  <c r="F168" i="3"/>
  <c r="K168" i="3" s="1"/>
  <c r="F169" i="3"/>
  <c r="K169" i="3" s="1"/>
  <c r="F170" i="3"/>
  <c r="F171" i="3"/>
  <c r="K171" i="3" s="1"/>
  <c r="F172" i="3"/>
  <c r="F173" i="3"/>
  <c r="F174" i="3"/>
  <c r="F175" i="3"/>
  <c r="K175" i="3" s="1"/>
  <c r="F176" i="3"/>
  <c r="K176" i="3" s="1"/>
  <c r="F177" i="3"/>
  <c r="K177" i="3" s="1"/>
  <c r="F178" i="3"/>
  <c r="F179" i="3"/>
  <c r="K179" i="3" s="1"/>
  <c r="F180" i="3"/>
  <c r="F181" i="3"/>
  <c r="F182" i="3"/>
  <c r="K182" i="3" s="1"/>
  <c r="F183" i="3"/>
  <c r="K183" i="3" s="1"/>
  <c r="F184" i="3"/>
  <c r="K184" i="3" s="1"/>
  <c r="F185" i="3"/>
  <c r="K185" i="3" s="1"/>
  <c r="F186" i="3"/>
  <c r="K186" i="3" s="1"/>
  <c r="F187" i="3"/>
  <c r="K187" i="3" s="1"/>
  <c r="F188" i="3"/>
  <c r="F189" i="3"/>
  <c r="F190" i="3"/>
  <c r="K190" i="3" s="1"/>
  <c r="F191" i="3"/>
  <c r="K191" i="3" s="1"/>
  <c r="F192" i="3"/>
  <c r="K192" i="3" s="1"/>
  <c r="F193" i="3"/>
  <c r="K193" i="3" s="1"/>
  <c r="F194" i="3"/>
  <c r="F195" i="3"/>
  <c r="F196" i="3"/>
  <c r="K196" i="3" s="1"/>
  <c r="F197" i="3"/>
  <c r="F198" i="3"/>
  <c r="K198" i="3" s="1"/>
  <c r="F199" i="3"/>
  <c r="K199" i="3" s="1"/>
  <c r="F200" i="3"/>
  <c r="K200" i="3" s="1"/>
  <c r="F201" i="3"/>
  <c r="K201" i="3" s="1"/>
  <c r="F202" i="3"/>
  <c r="K202" i="3" s="1"/>
  <c r="F203" i="3"/>
  <c r="K203" i="3" s="1"/>
  <c r="F204" i="3"/>
  <c r="F205" i="3"/>
  <c r="F206" i="3"/>
  <c r="F207" i="3"/>
  <c r="K207" i="3" s="1"/>
  <c r="F208" i="3"/>
  <c r="K208" i="3" s="1"/>
  <c r="F209" i="3"/>
  <c r="K209" i="3" s="1"/>
  <c r="F210" i="3"/>
  <c r="F211" i="3"/>
  <c r="F212" i="3"/>
  <c r="F213" i="3"/>
  <c r="F214" i="3"/>
  <c r="K214" i="3" s="1"/>
  <c r="F215" i="3"/>
  <c r="K215" i="3" s="1"/>
  <c r="F216" i="3"/>
  <c r="F217" i="3"/>
  <c r="K217" i="3" s="1"/>
  <c r="F218" i="3"/>
  <c r="F219" i="3"/>
  <c r="F220" i="3"/>
  <c r="F221" i="3"/>
  <c r="F222" i="3"/>
  <c r="K222" i="3" s="1"/>
  <c r="F223" i="3"/>
  <c r="K223" i="3" s="1"/>
  <c r="F224" i="3"/>
  <c r="K224" i="3" s="1"/>
  <c r="F225" i="3"/>
  <c r="K225" i="3" s="1"/>
  <c r="F226" i="3"/>
  <c r="F227" i="3"/>
  <c r="K227" i="3" s="1"/>
  <c r="F228" i="3"/>
  <c r="F229" i="3"/>
  <c r="F230" i="3"/>
  <c r="K230" i="3" s="1"/>
  <c r="F231" i="3"/>
  <c r="K231" i="3" s="1"/>
  <c r="F232" i="3"/>
  <c r="K232" i="3" s="1"/>
  <c r="F233" i="3"/>
  <c r="F234" i="3"/>
  <c r="F235" i="3"/>
  <c r="F236" i="3"/>
  <c r="F237" i="3"/>
  <c r="K237" i="3" s="1"/>
  <c r="F238" i="3"/>
  <c r="K238" i="3" s="1"/>
  <c r="F239" i="3"/>
  <c r="K239" i="3" s="1"/>
  <c r="F240" i="3"/>
  <c r="K240" i="3" s="1"/>
  <c r="F241" i="3"/>
  <c r="F242" i="3"/>
  <c r="K242" i="3" s="1"/>
  <c r="F243" i="3"/>
  <c r="K243" i="3" s="1"/>
  <c r="F244" i="3"/>
  <c r="F245" i="3"/>
  <c r="F246" i="3"/>
  <c r="K246" i="3" s="1"/>
  <c r="F247" i="3"/>
  <c r="K247" i="3" s="1"/>
  <c r="F248" i="3"/>
  <c r="K248" i="3" s="1"/>
  <c r="F249" i="3"/>
  <c r="F250" i="3"/>
  <c r="K250" i="3" s="1"/>
  <c r="F251" i="3"/>
  <c r="F252" i="3"/>
  <c r="F253" i="3"/>
  <c r="F254" i="3"/>
  <c r="F255" i="3"/>
  <c r="K255" i="3" s="1"/>
  <c r="F256" i="3"/>
  <c r="K256" i="3" s="1"/>
  <c r="F257" i="3"/>
  <c r="K257" i="3" s="1"/>
  <c r="F258" i="3"/>
  <c r="F259" i="3"/>
  <c r="K259" i="3" s="1"/>
  <c r="F260" i="3"/>
  <c r="F261" i="3"/>
  <c r="F262" i="3"/>
  <c r="K262" i="3" s="1"/>
  <c r="F263" i="3"/>
  <c r="K263" i="3" s="1"/>
  <c r="F264" i="3"/>
  <c r="K264" i="3" s="1"/>
  <c r="F265" i="3"/>
  <c r="F266" i="3"/>
  <c r="K266" i="3" s="1"/>
  <c r="F267" i="3"/>
  <c r="F268" i="3"/>
  <c r="F269" i="3"/>
  <c r="F270" i="3"/>
  <c r="K270" i="3" s="1"/>
  <c r="F271" i="3"/>
  <c r="F272" i="3"/>
  <c r="K272" i="3" s="1"/>
  <c r="F273" i="3"/>
  <c r="F274" i="3"/>
  <c r="F275" i="3"/>
  <c r="K275" i="3" s="1"/>
  <c r="F276" i="3"/>
  <c r="F277" i="3"/>
  <c r="F278" i="3"/>
  <c r="K278" i="3" s="1"/>
  <c r="F279" i="3"/>
  <c r="K279" i="3" s="1"/>
  <c r="F280" i="3"/>
  <c r="K280" i="3" s="1"/>
  <c r="F281" i="3"/>
  <c r="F282" i="3"/>
  <c r="K282" i="3" s="1"/>
  <c r="F283" i="3"/>
  <c r="K283" i="3" s="1"/>
  <c r="F284" i="3"/>
  <c r="F285" i="3"/>
  <c r="F286" i="3"/>
  <c r="K286" i="3" s="1"/>
  <c r="F287" i="3"/>
  <c r="K287" i="3" s="1"/>
  <c r="F288" i="3"/>
  <c r="K288" i="3" s="1"/>
  <c r="F289" i="3"/>
  <c r="F290" i="3"/>
  <c r="F291" i="3"/>
  <c r="K291" i="3" s="1"/>
  <c r="F292" i="3"/>
  <c r="F293" i="3"/>
  <c r="F294" i="3"/>
  <c r="K294" i="3" s="1"/>
  <c r="F295" i="3"/>
  <c r="K295" i="3" s="1"/>
  <c r="F296" i="3"/>
  <c r="K296" i="3" s="1"/>
  <c r="F297" i="3"/>
  <c r="F298" i="3"/>
  <c r="K298" i="3" s="1"/>
  <c r="F299" i="3"/>
  <c r="F300" i="3"/>
  <c r="F301" i="3"/>
  <c r="F302" i="3"/>
  <c r="K302" i="3" s="1"/>
  <c r="F303" i="3"/>
  <c r="K303" i="3" s="1"/>
  <c r="F304" i="3"/>
  <c r="K304" i="3" s="1"/>
  <c r="F305" i="3"/>
  <c r="F306" i="3"/>
  <c r="F307" i="3"/>
  <c r="K307" i="3" s="1"/>
  <c r="F308" i="3"/>
  <c r="F309" i="3"/>
  <c r="F310" i="3"/>
  <c r="K310" i="3" s="1"/>
  <c r="F311" i="3"/>
  <c r="K311" i="3" s="1"/>
  <c r="F312" i="3"/>
  <c r="K312" i="3" s="1"/>
  <c r="F313" i="3"/>
  <c r="F314" i="3"/>
  <c r="F315" i="3"/>
  <c r="F316" i="3"/>
  <c r="F317" i="3"/>
  <c r="F318" i="3"/>
  <c r="K318" i="3" s="1"/>
  <c r="F319" i="3"/>
  <c r="K319" i="3" s="1"/>
  <c r="F320" i="3"/>
  <c r="K320" i="3" s="1"/>
  <c r="F321" i="3"/>
  <c r="K321" i="3" s="1"/>
  <c r="F322" i="3"/>
  <c r="K322" i="3" s="1"/>
  <c r="F323" i="3"/>
  <c r="K323" i="3" s="1"/>
  <c r="F324" i="3"/>
  <c r="F325" i="3"/>
  <c r="F326" i="3"/>
  <c r="K326" i="3" s="1"/>
  <c r="F327" i="3"/>
  <c r="K327" i="3" s="1"/>
  <c r="F328" i="3"/>
  <c r="K328" i="3" s="1"/>
  <c r="F329" i="3"/>
  <c r="K329" i="3" s="1"/>
  <c r="F330" i="3"/>
  <c r="F331" i="3"/>
  <c r="K331" i="3" s="1"/>
  <c r="F332" i="3"/>
  <c r="F333" i="3"/>
  <c r="F334" i="3"/>
  <c r="F335" i="3"/>
  <c r="K335" i="3" s="1"/>
  <c r="F336" i="3"/>
  <c r="K336" i="3" s="1"/>
  <c r="F337" i="3"/>
  <c r="K337" i="3" s="1"/>
  <c r="F338" i="3"/>
  <c r="K338" i="3" s="1"/>
  <c r="F339" i="3"/>
  <c r="K339" i="3" s="1"/>
  <c r="F340" i="3"/>
  <c r="F341" i="3"/>
  <c r="F342" i="3"/>
  <c r="K342" i="3" s="1"/>
  <c r="F343" i="3"/>
  <c r="K343" i="3" s="1"/>
  <c r="F344" i="3"/>
  <c r="K344" i="3" s="1"/>
  <c r="F345" i="3"/>
  <c r="K345" i="3" s="1"/>
  <c r="F346" i="3"/>
  <c r="F347" i="3"/>
  <c r="K347" i="3" s="1"/>
  <c r="F348" i="3"/>
  <c r="F349" i="3"/>
  <c r="F350" i="3"/>
  <c r="F351" i="3"/>
  <c r="K351" i="3" s="1"/>
  <c r="F352" i="3"/>
  <c r="K352" i="3" s="1"/>
  <c r="F353" i="3"/>
  <c r="K353" i="3" s="1"/>
  <c r="F354" i="3"/>
  <c r="K354" i="3" s="1"/>
  <c r="F355" i="3"/>
  <c r="F356" i="3"/>
  <c r="F357" i="3"/>
  <c r="K357" i="3" s="1"/>
  <c r="F358" i="3"/>
  <c r="K358" i="3" s="1"/>
  <c r="F359" i="3"/>
  <c r="K359" i="3" s="1"/>
  <c r="F360" i="3"/>
  <c r="K360" i="3" s="1"/>
  <c r="F361" i="3"/>
  <c r="K361" i="3" s="1"/>
  <c r="F362" i="3"/>
  <c r="K362" i="3" s="1"/>
  <c r="F363" i="3"/>
  <c r="K363" i="3" s="1"/>
  <c r="F364" i="3"/>
  <c r="F365" i="3"/>
  <c r="F366" i="3"/>
  <c r="F367" i="3"/>
  <c r="K367" i="3" s="1"/>
  <c r="F368" i="3"/>
  <c r="K368" i="3" s="1"/>
  <c r="F369" i="3"/>
  <c r="K369" i="3" s="1"/>
  <c r="F370" i="3"/>
  <c r="F371" i="3"/>
  <c r="K371" i="3" s="1"/>
  <c r="F372" i="3"/>
  <c r="F373" i="3"/>
  <c r="F374" i="3"/>
  <c r="F375" i="3"/>
  <c r="K375" i="3" s="1"/>
  <c r="F376" i="3"/>
  <c r="K376" i="3" s="1"/>
  <c r="F377" i="3"/>
  <c r="K377" i="3" s="1"/>
  <c r="F378" i="3"/>
  <c r="F379" i="3"/>
  <c r="K379" i="3" s="1"/>
  <c r="F380" i="3"/>
  <c r="K380" i="3" s="1"/>
  <c r="F381" i="3"/>
  <c r="K381" i="3" s="1"/>
  <c r="F382" i="3"/>
  <c r="K382" i="3" s="1"/>
  <c r="F383" i="3"/>
  <c r="K383" i="3" s="1"/>
  <c r="F384" i="3"/>
  <c r="K384" i="3" s="1"/>
  <c r="F385" i="3"/>
  <c r="K385" i="3" s="1"/>
  <c r="F386" i="3"/>
  <c r="K386" i="3" s="1"/>
  <c r="F387" i="3"/>
  <c r="K387" i="3" s="1"/>
  <c r="F388" i="3"/>
  <c r="F389" i="3"/>
  <c r="F390" i="3"/>
  <c r="K390" i="3" s="1"/>
  <c r="F391" i="3"/>
  <c r="K391" i="3" s="1"/>
  <c r="F392" i="3"/>
  <c r="K392" i="3" s="1"/>
  <c r="F393" i="3"/>
  <c r="F394" i="3"/>
  <c r="F395" i="3"/>
  <c r="K395" i="3" s="1"/>
  <c r="F396" i="3"/>
  <c r="F397" i="3"/>
  <c r="K397" i="3" s="1"/>
  <c r="F398" i="3"/>
  <c r="K398" i="3" s="1"/>
  <c r="F399" i="3"/>
  <c r="K399" i="3" s="1"/>
  <c r="F400" i="3"/>
  <c r="K400" i="3" s="1"/>
  <c r="F401" i="3"/>
  <c r="F402" i="3"/>
  <c r="K402" i="3" s="1"/>
  <c r="F403" i="3"/>
  <c r="K403" i="3" s="1"/>
  <c r="F404" i="3"/>
  <c r="F405" i="3"/>
  <c r="F406" i="3"/>
  <c r="K406" i="3" s="1"/>
  <c r="F407" i="3"/>
  <c r="F408" i="3"/>
  <c r="K408" i="3" s="1"/>
  <c r="F409" i="3"/>
  <c r="F410" i="3"/>
  <c r="K410" i="3" s="1"/>
  <c r="F411" i="3"/>
  <c r="K411" i="3" s="1"/>
  <c r="F412" i="3"/>
  <c r="F413" i="3"/>
  <c r="F414" i="3"/>
  <c r="F415" i="3"/>
  <c r="K415" i="3" s="1"/>
  <c r="F416" i="3"/>
  <c r="K416" i="3" s="1"/>
  <c r="F417" i="3"/>
  <c r="K417" i="3" s="1"/>
  <c r="F418" i="3"/>
  <c r="K418" i="3" s="1"/>
  <c r="F419" i="3"/>
  <c r="K419" i="3" s="1"/>
  <c r="F420" i="3"/>
  <c r="F421" i="3"/>
  <c r="F422" i="3"/>
  <c r="K422" i="3" s="1"/>
  <c r="F423" i="3"/>
  <c r="K423" i="3" s="1"/>
  <c r="F424" i="3"/>
  <c r="K424" i="3" s="1"/>
  <c r="F425" i="3"/>
  <c r="K425" i="3" s="1"/>
  <c r="F426" i="3"/>
  <c r="K426" i="3" s="1"/>
  <c r="F427" i="3"/>
  <c r="K427" i="3" s="1"/>
  <c r="F428" i="3"/>
  <c r="F429" i="3"/>
  <c r="F430" i="3"/>
  <c r="K430" i="3" s="1"/>
  <c r="F431" i="3"/>
  <c r="K431" i="3" s="1"/>
  <c r="F432" i="3"/>
  <c r="K432" i="3" s="1"/>
  <c r="F433" i="3"/>
  <c r="K433" i="3" s="1"/>
  <c r="F434" i="3"/>
  <c r="K434" i="3" s="1"/>
  <c r="F435" i="3"/>
  <c r="K435" i="3" s="1"/>
  <c r="F436" i="3"/>
  <c r="F437" i="3"/>
  <c r="K437" i="3" s="1"/>
  <c r="F438" i="3"/>
  <c r="K438" i="3" s="1"/>
  <c r="F439" i="3"/>
  <c r="K439" i="3" s="1"/>
  <c r="F440" i="3"/>
  <c r="K440" i="3" s="1"/>
  <c r="F441" i="3"/>
  <c r="K441" i="3" s="1"/>
  <c r="F442" i="3"/>
  <c r="K442" i="3" s="1"/>
  <c r="F443" i="3"/>
  <c r="K443" i="3" s="1"/>
  <c r="F444" i="3"/>
  <c r="F445" i="3"/>
  <c r="F446" i="3"/>
  <c r="K446" i="3" s="1"/>
  <c r="F447" i="3"/>
  <c r="F448" i="3"/>
  <c r="K448" i="3" s="1"/>
  <c r="F449" i="3"/>
  <c r="K449" i="3" s="1"/>
  <c r="F450" i="3"/>
  <c r="F451" i="3"/>
  <c r="K451" i="3" s="1"/>
  <c r="F452" i="3"/>
  <c r="F453" i="3"/>
  <c r="F454" i="3"/>
  <c r="K454" i="3" s="1"/>
  <c r="F455" i="3"/>
  <c r="K455" i="3" s="1"/>
  <c r="F456" i="3"/>
  <c r="K456" i="3" s="1"/>
  <c r="F457" i="3"/>
  <c r="K457" i="3" s="1"/>
  <c r="F458" i="3"/>
  <c r="F459" i="3"/>
  <c r="K459" i="3" s="1"/>
  <c r="F460" i="3"/>
  <c r="F461" i="3"/>
  <c r="K461" i="3" s="1"/>
  <c r="F462" i="3"/>
  <c r="K462" i="3" s="1"/>
  <c r="F463" i="3"/>
  <c r="K463" i="3" s="1"/>
  <c r="F464" i="3"/>
  <c r="K464" i="3" s="1"/>
  <c r="F465" i="3"/>
  <c r="K465" i="3" s="1"/>
  <c r="F466" i="3"/>
  <c r="F467" i="3"/>
  <c r="K467" i="3" s="1"/>
  <c r="F468" i="3"/>
  <c r="F469" i="3"/>
  <c r="F470" i="3"/>
  <c r="K470" i="3" s="1"/>
  <c r="F471" i="3"/>
  <c r="K471" i="3" s="1"/>
  <c r="F472" i="3"/>
  <c r="K472" i="3" s="1"/>
  <c r="F473" i="3"/>
  <c r="K473" i="3" s="1"/>
  <c r="F474" i="3"/>
  <c r="F475" i="3"/>
  <c r="K475" i="3" s="1"/>
  <c r="F476" i="3"/>
  <c r="F477" i="3"/>
  <c r="F478" i="3"/>
  <c r="F479" i="3"/>
  <c r="K479" i="3" s="1"/>
  <c r="F480" i="3"/>
  <c r="K480" i="3" s="1"/>
  <c r="F481" i="3"/>
  <c r="K481" i="3" s="1"/>
  <c r="F482" i="3"/>
  <c r="K482" i="3" s="1"/>
  <c r="F483" i="3"/>
  <c r="K483" i="3" s="1"/>
  <c r="F484" i="3"/>
  <c r="F485" i="3"/>
  <c r="F486" i="3"/>
  <c r="F487" i="3"/>
  <c r="K487" i="3" s="1"/>
  <c r="F488" i="3"/>
  <c r="K488" i="3" s="1"/>
  <c r="F489" i="3"/>
  <c r="K489" i="3" s="1"/>
  <c r="F490" i="3"/>
  <c r="K490" i="3" s="1"/>
  <c r="F491" i="3"/>
  <c r="K491" i="3" s="1"/>
  <c r="F492" i="3"/>
  <c r="F493" i="3"/>
  <c r="F494" i="3"/>
  <c r="K494" i="3" s="1"/>
  <c r="F495" i="3"/>
  <c r="F496" i="3"/>
  <c r="K496" i="3" s="1"/>
  <c r="F497" i="3"/>
  <c r="K497" i="3" s="1"/>
  <c r="F498" i="3"/>
  <c r="K498" i="3" s="1"/>
  <c r="F499" i="3"/>
  <c r="K499" i="3" s="1"/>
  <c r="F500" i="3"/>
  <c r="F501" i="3"/>
  <c r="F502" i="3"/>
  <c r="K502" i="3" s="1"/>
  <c r="F503" i="3"/>
  <c r="K503" i="3" s="1"/>
  <c r="F504" i="3"/>
  <c r="K504" i="3" s="1"/>
  <c r="F505" i="3"/>
  <c r="K505" i="3" s="1"/>
  <c r="F506" i="3"/>
  <c r="F507" i="3"/>
  <c r="K507" i="3" s="1"/>
  <c r="F508" i="3"/>
  <c r="F509" i="3"/>
  <c r="F510" i="3"/>
  <c r="K510" i="3" s="1"/>
  <c r="F511" i="3"/>
  <c r="K511" i="3" s="1"/>
  <c r="F512" i="3"/>
  <c r="K512" i="3" s="1"/>
  <c r="F513" i="3"/>
  <c r="K513" i="3" s="1"/>
  <c r="F514" i="3"/>
  <c r="F515" i="3"/>
  <c r="K515" i="3" s="1"/>
  <c r="F516" i="3"/>
  <c r="F517" i="3"/>
  <c r="K517" i="3" s="1"/>
  <c r="F518" i="3"/>
  <c r="K518" i="3" s="1"/>
  <c r="F519" i="3"/>
  <c r="K519" i="3" s="1"/>
  <c r="F520" i="3"/>
  <c r="K520" i="3" s="1"/>
  <c r="F521" i="3"/>
  <c r="K521" i="3" s="1"/>
  <c r="F522" i="3"/>
  <c r="K522" i="3" s="1"/>
  <c r="F523" i="3"/>
  <c r="K523" i="3" s="1"/>
  <c r="F524" i="3"/>
  <c r="F525" i="3"/>
  <c r="F526" i="3"/>
  <c r="K526" i="3" s="1"/>
  <c r="F527" i="3"/>
  <c r="K527" i="3" s="1"/>
  <c r="F528" i="3"/>
  <c r="K528" i="3" s="1"/>
  <c r="F529" i="3"/>
  <c r="K529" i="3" s="1"/>
  <c r="F530" i="3"/>
  <c r="K530" i="3" s="1"/>
  <c r="F531" i="3"/>
  <c r="K531" i="3" s="1"/>
  <c r="F532" i="3"/>
  <c r="K532" i="3" s="1"/>
  <c r="F533" i="3"/>
  <c r="K533" i="3" s="1"/>
  <c r="F534" i="3"/>
  <c r="K534" i="3" s="1"/>
  <c r="F535" i="3"/>
  <c r="K535" i="3" s="1"/>
  <c r="F536" i="3"/>
  <c r="K536" i="3" s="1"/>
  <c r="F537" i="3"/>
  <c r="K537" i="3" s="1"/>
  <c r="F538" i="3"/>
  <c r="F539" i="3"/>
  <c r="K539" i="3" s="1"/>
  <c r="F540" i="3"/>
  <c r="F13" i="3"/>
  <c r="K13" i="3" s="1"/>
  <c r="K254" i="3"/>
  <c r="K253" i="3"/>
  <c r="K252" i="3"/>
  <c r="K69" i="3"/>
  <c r="K68" i="3"/>
  <c r="K525" i="3"/>
  <c r="K524" i="3"/>
  <c r="K516" i="3"/>
  <c r="K514" i="3"/>
  <c r="K509" i="3"/>
  <c r="K508" i="3"/>
  <c r="K506" i="3"/>
  <c r="K501" i="3"/>
  <c r="K500" i="3"/>
  <c r="K460" i="3"/>
  <c r="K458" i="3"/>
  <c r="K389" i="3"/>
  <c r="K388" i="3"/>
  <c r="K378" i="3"/>
  <c r="K374" i="3"/>
  <c r="K373" i="3"/>
  <c r="K372" i="3"/>
  <c r="K370" i="3"/>
  <c r="K366" i="3"/>
  <c r="K365" i="3"/>
  <c r="K364" i="3"/>
  <c r="K356" i="3"/>
  <c r="K355" i="3"/>
  <c r="K350" i="3"/>
  <c r="K251" i="3"/>
  <c r="K249" i="3"/>
  <c r="K245" i="3"/>
  <c r="K244" i="3"/>
  <c r="K241" i="3"/>
  <c r="K236" i="3"/>
  <c r="K235" i="3"/>
  <c r="K234" i="3"/>
  <c r="K233" i="3"/>
  <c r="K229" i="3"/>
  <c r="K228" i="3"/>
  <c r="K226" i="3"/>
  <c r="K195" i="3"/>
  <c r="K194" i="3"/>
  <c r="K189" i="3"/>
  <c r="K188" i="3"/>
  <c r="K181" i="3"/>
  <c r="K180" i="3"/>
  <c r="K178" i="3"/>
  <c r="K174" i="3"/>
  <c r="K173" i="3"/>
  <c r="K172" i="3"/>
  <c r="K170" i="3"/>
  <c r="K166" i="3"/>
  <c r="K165" i="3"/>
  <c r="K164" i="3"/>
  <c r="K157" i="3"/>
  <c r="K156" i="3"/>
  <c r="K155" i="3"/>
  <c r="K134" i="3"/>
  <c r="K133" i="3"/>
  <c r="K132" i="3"/>
  <c r="K126" i="3"/>
  <c r="K125" i="3"/>
  <c r="K124" i="3"/>
  <c r="K118" i="3"/>
  <c r="K117" i="3"/>
  <c r="K116" i="3"/>
  <c r="K110" i="3"/>
  <c r="K109" i="3"/>
  <c r="K108" i="3"/>
  <c r="K66" i="3"/>
  <c r="K61" i="3"/>
  <c r="K60" i="3"/>
  <c r="K59" i="3"/>
  <c r="K58" i="3"/>
  <c r="K54" i="3"/>
  <c r="K53" i="3"/>
  <c r="K52" i="3"/>
  <c r="K36" i="3"/>
  <c r="K12" i="3"/>
  <c r="K11" i="3"/>
  <c r="K150" i="3"/>
  <c r="K149" i="3"/>
  <c r="K148" i="3"/>
  <c r="K34" i="3"/>
  <c r="K50" i="3"/>
  <c r="K47" i="3"/>
  <c r="K45" i="3"/>
  <c r="K44" i="3"/>
  <c r="K146" i="3"/>
  <c r="K145" i="3"/>
  <c r="K349" i="3"/>
  <c r="K348" i="3"/>
  <c r="K346" i="3"/>
  <c r="K341" i="3"/>
  <c r="K340" i="3"/>
  <c r="K334" i="3"/>
  <c r="K333" i="3"/>
  <c r="K332" i="3"/>
  <c r="K330" i="3"/>
  <c r="K453" i="3"/>
  <c r="K452" i="3"/>
  <c r="K450" i="3"/>
  <c r="K447" i="3"/>
  <c r="K445" i="3"/>
  <c r="K444" i="3"/>
  <c r="K436" i="3"/>
  <c r="K429" i="3"/>
  <c r="K428" i="3"/>
  <c r="K421" i="3"/>
  <c r="K414" i="3"/>
  <c r="K221" i="3"/>
  <c r="K220" i="3"/>
  <c r="K218" i="3"/>
  <c r="K216" i="3"/>
  <c r="K213" i="3"/>
  <c r="K212" i="3"/>
  <c r="K325" i="3"/>
  <c r="K324" i="3"/>
  <c r="K413" i="3"/>
  <c r="K412" i="3"/>
  <c r="K101" i="3"/>
  <c r="K100" i="3"/>
  <c r="K98" i="3"/>
  <c r="K94" i="3"/>
  <c r="K93" i="3"/>
  <c r="K92" i="3"/>
  <c r="K90" i="3"/>
  <c r="K10" i="3"/>
  <c r="K495" i="3"/>
  <c r="K493" i="3"/>
  <c r="K492" i="3"/>
  <c r="K486" i="3"/>
  <c r="K485" i="3"/>
  <c r="K484" i="3"/>
  <c r="K478" i="3"/>
  <c r="K477" i="3"/>
  <c r="K476" i="3"/>
  <c r="K474" i="3"/>
  <c r="K9" i="3"/>
  <c r="K211" i="3"/>
  <c r="K85" i="3"/>
  <c r="K84" i="3"/>
  <c r="K469" i="3"/>
  <c r="K468" i="3"/>
  <c r="K29" i="3"/>
  <c r="K210" i="3"/>
  <c r="K317" i="3"/>
  <c r="K316" i="3"/>
  <c r="K315" i="3"/>
  <c r="K314" i="3"/>
  <c r="K313" i="3"/>
  <c r="K309" i="3"/>
  <c r="K308" i="3"/>
  <c r="K306" i="3"/>
  <c r="K305" i="3"/>
  <c r="K301" i="3"/>
  <c r="K300" i="3"/>
  <c r="K299" i="3"/>
  <c r="K297" i="3"/>
  <c r="K293" i="3"/>
  <c r="K292" i="3"/>
  <c r="K290" i="3"/>
  <c r="K289" i="3"/>
  <c r="K285" i="3"/>
  <c r="K284" i="3"/>
  <c r="K281" i="3"/>
  <c r="K277" i="3"/>
  <c r="K276" i="3"/>
  <c r="K274" i="3"/>
  <c r="K273" i="3"/>
  <c r="K271" i="3"/>
  <c r="K269" i="3"/>
  <c r="K268" i="3"/>
  <c r="K267" i="3"/>
  <c r="K265" i="3"/>
  <c r="K28" i="3"/>
  <c r="K26" i="3"/>
  <c r="K21" i="3"/>
  <c r="K20" i="3"/>
  <c r="K409" i="3"/>
  <c r="K407" i="3"/>
  <c r="K141" i="3"/>
  <c r="K140" i="3"/>
  <c r="K139" i="3"/>
  <c r="K137" i="3"/>
  <c r="K78" i="3"/>
  <c r="K77" i="3"/>
  <c r="K76" i="3"/>
  <c r="K466" i="3"/>
  <c r="K405" i="3"/>
  <c r="K404" i="3"/>
  <c r="K401" i="3"/>
  <c r="K396" i="3"/>
  <c r="K394" i="3"/>
  <c r="K393" i="3"/>
  <c r="K261" i="3"/>
  <c r="K260" i="3"/>
  <c r="K258" i="3"/>
  <c r="K206" i="3"/>
  <c r="K205" i="3"/>
  <c r="K204" i="3"/>
  <c r="K197" i="3"/>
  <c r="K540" i="3"/>
  <c r="K538" i="3"/>
  <c r="K71" i="3"/>
  <c r="K4" i="3"/>
  <c r="K3" i="3"/>
  <c r="K38" i="3"/>
  <c r="K37" i="3"/>
  <c r="F2" i="3"/>
  <c r="K2" i="3" s="1"/>
  <c r="K16" i="3"/>
  <c r="O40" i="2"/>
  <c r="J125" i="2"/>
  <c r="O125" i="2" s="1"/>
  <c r="J395" i="2"/>
  <c r="O395" i="2" s="1"/>
  <c r="K79" i="3" l="1"/>
  <c r="K49" i="3"/>
  <c r="K219" i="3"/>
  <c r="K64" i="3"/>
  <c r="K420" i="3"/>
  <c r="J229" i="2" l="1"/>
  <c r="O229" i="2" s="1"/>
  <c r="J228" i="2"/>
  <c r="O228" i="2" s="1"/>
  <c r="J227" i="2"/>
  <c r="O227" i="2" s="1"/>
  <c r="J226" i="2"/>
  <c r="O226" i="2" s="1"/>
  <c r="J225" i="2"/>
  <c r="O225" i="2" s="1"/>
  <c r="J70" i="2" l="1"/>
  <c r="O70" i="2" s="1"/>
  <c r="J6" i="2" l="1"/>
  <c r="O6" i="2" s="1"/>
  <c r="J669" i="2"/>
  <c r="O669" i="2" s="1"/>
  <c r="J668" i="2"/>
  <c r="O668" i="2" s="1"/>
  <c r="J667" i="2"/>
  <c r="O667" i="2" s="1"/>
  <c r="J666" i="2"/>
  <c r="O666" i="2" s="1"/>
  <c r="J224" i="2"/>
  <c r="O224" i="2" s="1"/>
  <c r="J223" i="2"/>
  <c r="O223" i="2" s="1"/>
  <c r="J310" i="2" l="1"/>
  <c r="O310" i="2" s="1"/>
  <c r="J309" i="2"/>
  <c r="O309" i="2" s="1"/>
  <c r="J308" i="2"/>
  <c r="O308" i="2" s="1"/>
  <c r="J324" i="2"/>
  <c r="O324" i="2" s="1"/>
  <c r="J325" i="2"/>
  <c r="O325" i="2" s="1"/>
  <c r="J649" i="2" l="1"/>
  <c r="O649" i="2" s="1"/>
  <c r="J650" i="2"/>
  <c r="O650" i="2" s="1"/>
  <c r="J651" i="2"/>
  <c r="O651" i="2" s="1"/>
  <c r="J619" i="2"/>
  <c r="O619" i="2" s="1"/>
  <c r="J122" i="2"/>
  <c r="O122" i="2" s="1"/>
  <c r="J123" i="2"/>
  <c r="O123" i="2" s="1"/>
  <c r="J124" i="2"/>
  <c r="O124" i="2" s="1"/>
  <c r="J420" i="2"/>
  <c r="O420" i="2" s="1"/>
  <c r="J421" i="2"/>
  <c r="O421" i="2" s="1"/>
  <c r="J611" i="2"/>
  <c r="O611" i="2" s="1"/>
  <c r="J422" i="2"/>
  <c r="O422" i="2" s="1"/>
  <c r="J634" i="2"/>
  <c r="O634" i="2" s="1"/>
  <c r="J635" i="2"/>
  <c r="O635" i="2" s="1"/>
  <c r="J45" i="2"/>
  <c r="O45" i="2" s="1"/>
  <c r="J46" i="2"/>
  <c r="O46" i="2" s="1"/>
  <c r="J47" i="2"/>
  <c r="O47" i="2" s="1"/>
  <c r="J130" i="2"/>
  <c r="O130" i="2" s="1"/>
  <c r="J134" i="2"/>
  <c r="O134" i="2" s="1"/>
  <c r="J121" i="2"/>
  <c r="O121" i="2" s="1"/>
  <c r="J120" i="2"/>
  <c r="O120" i="2" s="1"/>
  <c r="J119" i="2"/>
  <c r="O119" i="2" s="1"/>
  <c r="J590" i="2"/>
  <c r="O590" i="2" s="1"/>
  <c r="J589" i="2"/>
  <c r="O589" i="2" s="1"/>
  <c r="J555" i="2"/>
  <c r="O555" i="2" s="1"/>
  <c r="J554" i="2"/>
  <c r="O554" i="2" s="1"/>
  <c r="J553" i="2"/>
  <c r="O553" i="2" s="1"/>
  <c r="J552" i="2"/>
  <c r="O552" i="2" s="1"/>
  <c r="J551" i="2"/>
  <c r="O551" i="2" s="1"/>
  <c r="J607" i="2"/>
  <c r="O607" i="2" s="1"/>
  <c r="J608" i="2"/>
  <c r="O608" i="2" s="1"/>
  <c r="J609" i="2"/>
  <c r="O609" i="2" s="1"/>
  <c r="J519" i="2"/>
  <c r="O519" i="2" s="1"/>
  <c r="J520" i="2"/>
  <c r="O520" i="2" s="1"/>
  <c r="J521" i="2"/>
  <c r="O521" i="2" s="1"/>
  <c r="J522" i="2"/>
  <c r="O522" i="2" s="1"/>
  <c r="J516" i="2"/>
  <c r="O516" i="2" s="1"/>
  <c r="J517" i="2"/>
  <c r="O517" i="2" s="1"/>
  <c r="J518" i="2"/>
  <c r="O518" i="2" s="1"/>
  <c r="J271" i="2"/>
  <c r="O271" i="2" s="1"/>
  <c r="P271" i="2" s="1"/>
  <c r="J273" i="2"/>
  <c r="O273" i="2" s="1"/>
  <c r="J274" i="2"/>
  <c r="O274" i="2" s="1"/>
  <c r="J618" i="2"/>
  <c r="O618" i="2" s="1"/>
  <c r="J489" i="2"/>
  <c r="O489" i="2" s="1"/>
  <c r="J492" i="2"/>
  <c r="O492" i="2" s="1"/>
  <c r="J491" i="2"/>
  <c r="O491" i="2" s="1"/>
  <c r="J400" i="2"/>
  <c r="O400" i="2" s="1"/>
  <c r="J399" i="2"/>
  <c r="O399" i="2" s="1"/>
  <c r="J398" i="2"/>
  <c r="O398" i="2" s="1"/>
  <c r="J490" i="2"/>
  <c r="O490" i="2" s="1"/>
  <c r="J140" i="2"/>
  <c r="O140" i="2" s="1"/>
  <c r="J304" i="2"/>
  <c r="O304" i="2" s="1"/>
  <c r="J60" i="2"/>
  <c r="O60" i="2" s="1"/>
  <c r="J16" i="2"/>
  <c r="O16" i="2" s="1"/>
  <c r="J15" i="2"/>
  <c r="O15" i="2" s="1"/>
  <c r="J247" i="2"/>
  <c r="O247" i="2" s="1"/>
  <c r="J59" i="2"/>
  <c r="O59" i="2" s="1"/>
  <c r="J20" i="2"/>
  <c r="O20" i="2" s="1"/>
  <c r="J76" i="2"/>
  <c r="O76" i="2" s="1"/>
  <c r="J75" i="2"/>
  <c r="O75" i="2" s="1"/>
  <c r="J44" i="2"/>
  <c r="O44" i="2" s="1"/>
  <c r="J606" i="2"/>
  <c r="O606" i="2" s="1"/>
  <c r="J617" i="2"/>
  <c r="O617" i="2" s="1"/>
  <c r="J616" i="2"/>
  <c r="O616" i="2" s="1"/>
  <c r="J615" i="2"/>
  <c r="O615" i="2" s="1"/>
  <c r="J614" i="2"/>
  <c r="O614" i="2" s="1"/>
  <c r="J613" i="2"/>
  <c r="O613" i="2" s="1"/>
  <c r="J612" i="2"/>
  <c r="O612" i="2" s="1"/>
  <c r="J43" i="2" l="1"/>
  <c r="O43" i="2" s="1"/>
  <c r="J83" i="2" l="1"/>
  <c r="O83" i="2" s="1"/>
  <c r="J82" i="2"/>
  <c r="O82" i="2" s="1"/>
  <c r="J81" i="2"/>
  <c r="O81" i="2" s="1"/>
  <c r="J80" i="2"/>
  <c r="O80" i="2" s="1"/>
  <c r="J79" i="2"/>
  <c r="O79" i="2" s="1"/>
  <c r="J78" i="2"/>
  <c r="O78" i="2" s="1"/>
  <c r="J77" i="2"/>
  <c r="O77" i="2" s="1"/>
  <c r="J333" i="2"/>
  <c r="O333" i="2" s="1"/>
  <c r="J605" i="2"/>
  <c r="O605" i="2" s="1"/>
  <c r="J604" i="2"/>
  <c r="O604" i="2" s="1"/>
  <c r="J603" i="2"/>
  <c r="O603" i="2" s="1"/>
  <c r="J332" i="2"/>
  <c r="O332" i="2" s="1"/>
  <c r="J602" i="2"/>
  <c r="O602" i="2" s="1"/>
  <c r="J601" i="2"/>
  <c r="O601" i="2" s="1"/>
  <c r="J331" i="2"/>
  <c r="O331" i="2" s="1"/>
  <c r="J330" i="2"/>
  <c r="O330" i="2" s="1"/>
  <c r="J329" i="2"/>
  <c r="O329" i="2" s="1"/>
  <c r="J600" i="2"/>
  <c r="O600" i="2" s="1"/>
  <c r="J599" i="2"/>
  <c r="O599" i="2" s="1"/>
  <c r="J328" i="2"/>
  <c r="O328" i="2" s="1"/>
  <c r="J327" i="2"/>
  <c r="O327" i="2" s="1"/>
  <c r="J598" i="2"/>
  <c r="O598" i="2" s="1"/>
  <c r="J597" i="2"/>
  <c r="O597" i="2" s="1"/>
  <c r="J596" i="2"/>
  <c r="O596" i="2" s="1"/>
  <c r="J595" i="2"/>
  <c r="O595" i="2" s="1"/>
  <c r="J594" i="2"/>
  <c r="O594" i="2" s="1"/>
  <c r="J326" i="2"/>
  <c r="O326" i="2" s="1"/>
  <c r="O27" i="2"/>
  <c r="P27" i="2" s="1"/>
  <c r="O28" i="2"/>
  <c r="J382" i="2"/>
  <c r="O382" i="2" s="1"/>
  <c r="J385" i="2"/>
  <c r="O385" i="2" s="1"/>
  <c r="J384" i="2"/>
  <c r="O384" i="2" s="1"/>
  <c r="J383" i="2"/>
  <c r="O383" i="2" s="1"/>
  <c r="J381" i="2"/>
  <c r="O381" i="2" s="1"/>
  <c r="J380" i="2"/>
  <c r="O380" i="2" s="1"/>
  <c r="J379" i="2"/>
  <c r="O379" i="2" s="1"/>
  <c r="J378" i="2"/>
  <c r="O378" i="2" s="1"/>
  <c r="J690" i="2"/>
  <c r="O690" i="2" s="1"/>
  <c r="J689" i="2"/>
  <c r="O689" i="2" s="1"/>
  <c r="J222" i="2"/>
  <c r="O222" i="2" s="1"/>
  <c r="J349" i="2"/>
  <c r="O349" i="2" s="1"/>
  <c r="J348" i="2"/>
  <c r="O348" i="2" s="1"/>
  <c r="J347" i="2"/>
  <c r="O347" i="2" s="1"/>
  <c r="J346" i="2"/>
  <c r="O346" i="2" s="1"/>
  <c r="J345" i="2"/>
  <c r="O345" i="2" s="1"/>
  <c r="J158" i="2"/>
  <c r="O158" i="2" s="1"/>
  <c r="J447" i="2"/>
  <c r="O447" i="2" s="1"/>
  <c r="J337" i="2"/>
  <c r="O337" i="2" s="1"/>
  <c r="J575" i="2"/>
  <c r="O575" i="2" s="1"/>
  <c r="J574" i="2"/>
  <c r="O574" i="2" s="1"/>
  <c r="J573" i="2"/>
  <c r="O573" i="2" s="1"/>
  <c r="P573" i="2" s="1"/>
  <c r="J336" i="2"/>
  <c r="O336" i="2" s="1"/>
  <c r="J335" i="2"/>
  <c r="O335" i="2" s="1"/>
  <c r="J334" i="2"/>
  <c r="O334" i="2" s="1"/>
  <c r="J688" i="2"/>
  <c r="O688" i="2" s="1"/>
  <c r="J155" i="2"/>
  <c r="O155" i="2" s="1"/>
  <c r="P155" i="2" s="1"/>
  <c r="J687" i="2"/>
  <c r="O687" i="2" s="1"/>
  <c r="J653" i="2"/>
  <c r="O653" i="2" s="1"/>
  <c r="J652" i="2"/>
  <c r="O652" i="2" s="1"/>
  <c r="J58" i="2"/>
  <c r="O58" i="2" s="1"/>
  <c r="J641" i="2"/>
  <c r="O641" i="2" s="1"/>
  <c r="J640" i="2"/>
  <c r="O640" i="2" s="1"/>
  <c r="J639" i="2"/>
  <c r="O639" i="2" s="1"/>
  <c r="J638" i="2"/>
  <c r="O638" i="2" s="1"/>
  <c r="J637" i="2"/>
  <c r="O637" i="2" s="1"/>
  <c r="J647" i="2"/>
  <c r="O647" i="2" s="1"/>
  <c r="J646" i="2"/>
  <c r="O646" i="2" s="1"/>
  <c r="J636" i="2"/>
  <c r="O636" i="2" s="1"/>
  <c r="J623" i="2"/>
  <c r="O623" i="2" s="1"/>
  <c r="J643" i="2"/>
  <c r="O643" i="2" s="1"/>
  <c r="J642" i="2"/>
  <c r="O642" i="2" s="1"/>
  <c r="J628" i="2"/>
  <c r="O628" i="2" s="1"/>
  <c r="J627" i="2"/>
  <c r="O627" i="2" s="1"/>
  <c r="J645" i="2"/>
  <c r="O645" i="2" s="1"/>
  <c r="J644" i="2"/>
  <c r="O644" i="2" s="1"/>
  <c r="J626" i="2"/>
  <c r="O626" i="2" s="1"/>
  <c r="J306" i="2"/>
  <c r="O306" i="2" s="1"/>
  <c r="J307" i="2"/>
  <c r="O307" i="2" s="1"/>
  <c r="J276" i="2"/>
  <c r="O276" i="2" s="1"/>
  <c r="J277" i="2"/>
  <c r="O277" i="2" s="1"/>
  <c r="J587" i="2"/>
  <c r="O587" i="2" s="1"/>
  <c r="J556" i="2"/>
  <c r="O556" i="2" s="1"/>
  <c r="J586" i="2"/>
  <c r="O586" i="2" s="1"/>
  <c r="J585" i="2"/>
  <c r="O585" i="2" s="1"/>
  <c r="J74" i="2"/>
  <c r="O74" i="2" s="1"/>
  <c r="J610" i="2"/>
  <c r="O610" i="2" s="1"/>
  <c r="J591" i="2"/>
  <c r="O591" i="2" s="1"/>
  <c r="J22" i="2"/>
  <c r="O22" i="2" s="1"/>
  <c r="J681" i="2"/>
  <c r="O681" i="2" s="1"/>
  <c r="J19" i="2"/>
  <c r="O19" i="2" s="1"/>
  <c r="J485" i="2"/>
  <c r="O485" i="2" s="1"/>
  <c r="J486" i="2"/>
  <c r="O486" i="2" s="1"/>
  <c r="J18" i="2"/>
  <c r="O18" i="2" s="1"/>
  <c r="J484" i="2"/>
  <c r="O484" i="2" s="1"/>
  <c r="J488" i="2"/>
  <c r="O488" i="2" s="1"/>
  <c r="J394" i="2"/>
  <c r="O394" i="2" s="1"/>
  <c r="J393" i="2"/>
  <c r="O393" i="2" s="1"/>
  <c r="J686" i="2"/>
  <c r="O686" i="2" s="1"/>
  <c r="J685" i="2"/>
  <c r="O685" i="2" s="1"/>
  <c r="J684" i="2"/>
  <c r="O684" i="2" s="1"/>
  <c r="J42" i="2"/>
  <c r="O42" i="2" s="1"/>
  <c r="J4" i="2"/>
  <c r="O4" i="2" s="1"/>
  <c r="J3" i="2"/>
  <c r="J126" i="2"/>
  <c r="O126" i="2" s="1"/>
  <c r="J41" i="2"/>
  <c r="O41" i="2" s="1"/>
  <c r="J128" i="2"/>
  <c r="O128" i="2" s="1"/>
  <c r="J127" i="2"/>
  <c r="O127" i="2" s="1"/>
  <c r="J499" i="2"/>
  <c r="O499" i="2" s="1"/>
  <c r="J136" i="2"/>
  <c r="O136" i="2" s="1"/>
  <c r="J135" i="2"/>
  <c r="O135" i="2" s="1"/>
  <c r="J137" i="2"/>
  <c r="O137" i="2" s="1"/>
  <c r="J21" i="2"/>
  <c r="O21" i="2" s="1"/>
  <c r="J342" i="2"/>
  <c r="O342" i="2" s="1"/>
  <c r="J341" i="2"/>
  <c r="O341" i="2" s="1"/>
  <c r="J139" i="2"/>
  <c r="O139" i="2" s="1"/>
  <c r="J7" i="2"/>
  <c r="O7" i="2" s="1"/>
  <c r="J498" i="2"/>
  <c r="O498" i="2" s="1"/>
  <c r="J497" i="2"/>
  <c r="O497" i="2" s="1"/>
  <c r="J496" i="2"/>
  <c r="O496" i="2" s="1"/>
  <c r="J495" i="2"/>
  <c r="O495" i="2" s="1"/>
  <c r="J494" i="2"/>
  <c r="O494" i="2" s="1"/>
  <c r="J493" i="2"/>
  <c r="O493" i="2" s="1"/>
  <c r="J427" i="2"/>
  <c r="O427" i="2" s="1"/>
  <c r="O68" i="2"/>
  <c r="O67" i="2"/>
  <c r="O66" i="2"/>
  <c r="O65" i="2"/>
  <c r="O64" i="2"/>
  <c r="O63" i="2"/>
  <c r="O62" i="2"/>
  <c r="O61" i="2"/>
  <c r="J377" i="2"/>
  <c r="O377" i="2" s="1"/>
  <c r="J376" i="2"/>
  <c r="O376" i="2" s="1"/>
  <c r="J375" i="2"/>
  <c r="O375" i="2" s="1"/>
  <c r="J374" i="2"/>
  <c r="O374" i="2" s="1"/>
  <c r="J373" i="2"/>
  <c r="O373" i="2" s="1"/>
  <c r="J372" i="2"/>
  <c r="O372" i="2" s="1"/>
  <c r="J371" i="2"/>
  <c r="O371" i="2" s="1"/>
  <c r="J370" i="2"/>
  <c r="O370" i="2" s="1"/>
  <c r="J369" i="2"/>
  <c r="O369" i="2" s="1"/>
  <c r="J368" i="2"/>
  <c r="O368" i="2" s="1"/>
  <c r="J367" i="2"/>
  <c r="O367" i="2" s="1"/>
  <c r="J366" i="2"/>
  <c r="O366" i="2" s="1"/>
  <c r="J365" i="2"/>
  <c r="O365" i="2" s="1"/>
  <c r="J364" i="2"/>
  <c r="O364" i="2" s="1"/>
  <c r="J363" i="2"/>
  <c r="O363" i="2" s="1"/>
  <c r="J362" i="2"/>
  <c r="O362" i="2" s="1"/>
  <c r="J361" i="2"/>
  <c r="O361" i="2" s="1"/>
  <c r="J360" i="2"/>
  <c r="O360" i="2" s="1"/>
  <c r="J359" i="2"/>
  <c r="O359" i="2" s="1"/>
  <c r="J358" i="2"/>
  <c r="O358" i="2" s="1"/>
  <c r="J357" i="2"/>
  <c r="O357" i="2" s="1"/>
  <c r="J356" i="2"/>
  <c r="O356" i="2" s="1"/>
  <c r="J355" i="2"/>
  <c r="O355" i="2" s="1"/>
  <c r="J354" i="2"/>
  <c r="O354" i="2" s="1"/>
  <c r="J353" i="2"/>
  <c r="O353" i="2" s="1"/>
  <c r="J352" i="2"/>
  <c r="O352" i="2" s="1"/>
  <c r="J351" i="2"/>
  <c r="O351" i="2" s="1"/>
  <c r="J350" i="2"/>
  <c r="O350" i="2" s="1"/>
  <c r="J218" i="2"/>
  <c r="O218" i="2" s="1"/>
  <c r="J217" i="2"/>
  <c r="O217" i="2" s="1"/>
  <c r="J221" i="2"/>
  <c r="O221" i="2" s="1"/>
  <c r="J220" i="2"/>
  <c r="O220" i="2" s="1"/>
  <c r="J219" i="2"/>
  <c r="O219" i="2" s="1"/>
  <c r="J72" i="2"/>
  <c r="O72" i="2" s="1"/>
  <c r="J73" i="2"/>
  <c r="O73" i="2" s="1"/>
  <c r="J71" i="2"/>
  <c r="O71" i="2" s="1"/>
  <c r="J157" i="2"/>
  <c r="O157" i="2" s="1"/>
  <c r="J156" i="2"/>
  <c r="O156" i="2" s="1"/>
  <c r="J665" i="2"/>
  <c r="O665" i="2" s="1"/>
  <c r="J664" i="2"/>
  <c r="O664" i="2" s="1"/>
  <c r="J580" i="2"/>
  <c r="O580" i="2" s="1"/>
  <c r="J579" i="2"/>
  <c r="O579" i="2" s="1"/>
  <c r="J578" i="2"/>
  <c r="O578" i="2" s="1"/>
  <c r="J663" i="2"/>
  <c r="O663" i="2" s="1"/>
  <c r="J662" i="2"/>
  <c r="O662" i="2" s="1"/>
  <c r="J661" i="2"/>
  <c r="O661" i="2" s="1"/>
  <c r="J577" i="2"/>
  <c r="O577" i="2" s="1"/>
  <c r="J576" i="2"/>
  <c r="O576" i="2" s="1"/>
  <c r="J660" i="2"/>
  <c r="O660" i="2" s="1"/>
  <c r="J659" i="2"/>
  <c r="O659" i="2" s="1"/>
  <c r="J658" i="2"/>
  <c r="O658" i="2" s="1"/>
  <c r="J515" i="2"/>
  <c r="O515" i="2" s="1"/>
  <c r="J272" i="2"/>
  <c r="O272" i="2" s="1"/>
  <c r="P272" i="2" s="1"/>
  <c r="P273" i="2" s="1"/>
  <c r="P274" i="2" s="1"/>
  <c r="J413" i="2"/>
  <c r="O413" i="2" s="1"/>
  <c r="J412" i="2"/>
  <c r="O412" i="2" s="1"/>
  <c r="J514" i="2"/>
  <c r="O514" i="2" s="1"/>
  <c r="J513" i="2"/>
  <c r="O513" i="2" s="1"/>
  <c r="J512" i="2"/>
  <c r="O512" i="2" s="1"/>
  <c r="J511" i="2"/>
  <c r="O511" i="2" s="1"/>
  <c r="J510" i="2"/>
  <c r="O510" i="2" s="1"/>
  <c r="J509" i="2"/>
  <c r="O509" i="2" s="1"/>
  <c r="J508" i="2"/>
  <c r="O508" i="2" s="1"/>
  <c r="J507" i="2"/>
  <c r="O507" i="2" s="1"/>
  <c r="J506" i="2"/>
  <c r="O506" i="2" s="1"/>
  <c r="J411" i="2"/>
  <c r="O411" i="2" s="1"/>
  <c r="J410" i="2"/>
  <c r="O410" i="2" s="1"/>
  <c r="J57" i="2"/>
  <c r="O57" i="2" s="1"/>
  <c r="J409" i="2"/>
  <c r="O409" i="2" s="1"/>
  <c r="J408" i="2"/>
  <c r="O408" i="2" s="1"/>
  <c r="J505" i="2"/>
  <c r="O505" i="2" s="1"/>
  <c r="J504" i="2"/>
  <c r="O504" i="2" s="1"/>
  <c r="J503" i="2"/>
  <c r="O503" i="2" s="1"/>
  <c r="J407" i="2"/>
  <c r="O407" i="2" s="1"/>
  <c r="J502" i="2"/>
  <c r="O502" i="2" s="1"/>
  <c r="J501" i="2"/>
  <c r="O501" i="2" s="1"/>
  <c r="J500" i="2"/>
  <c r="O500" i="2" s="1"/>
  <c r="J275" i="2"/>
  <c r="O275" i="2" s="1"/>
  <c r="J406" i="2"/>
  <c r="O406" i="2" s="1"/>
  <c r="J405" i="2"/>
  <c r="O405" i="2" s="1"/>
  <c r="J625" i="2"/>
  <c r="O625" i="2" s="1"/>
  <c r="J624" i="2"/>
  <c r="O624" i="2" s="1"/>
  <c r="J56" i="2"/>
  <c r="O56" i="2" s="1"/>
  <c r="J55" i="2"/>
  <c r="O55" i="2" s="1"/>
  <c r="J54" i="2"/>
  <c r="O54" i="2" s="1"/>
  <c r="J53" i="2"/>
  <c r="O53" i="2" s="1"/>
  <c r="J52" i="2"/>
  <c r="O52" i="2" s="1"/>
  <c r="J51" i="2"/>
  <c r="O51" i="2" s="1"/>
  <c r="J50" i="2"/>
  <c r="O50" i="2" s="1"/>
  <c r="J49" i="2"/>
  <c r="O49" i="2" s="1"/>
  <c r="J48" i="2"/>
  <c r="O48" i="2" s="1"/>
  <c r="J648" i="2"/>
  <c r="O648" i="2" s="1"/>
  <c r="J633" i="2"/>
  <c r="O633" i="2" s="1"/>
  <c r="J632" i="2"/>
  <c r="O632" i="2" s="1"/>
  <c r="J631" i="2"/>
  <c r="O631" i="2" s="1"/>
  <c r="J630" i="2"/>
  <c r="O630" i="2" s="1"/>
  <c r="J629" i="2"/>
  <c r="O629" i="2" s="1"/>
  <c r="J657" i="2"/>
  <c r="O657" i="2" s="1"/>
  <c r="J656" i="2"/>
  <c r="O656" i="2" s="1"/>
  <c r="J655" i="2"/>
  <c r="O655" i="2" s="1"/>
  <c r="J654" i="2"/>
  <c r="O654" i="2" s="1"/>
  <c r="J622" i="2"/>
  <c r="O622" i="2" s="1"/>
  <c r="J621" i="2"/>
  <c r="O621" i="2" s="1"/>
  <c r="J620" i="2"/>
  <c r="O620" i="2" s="1"/>
  <c r="J442" i="2"/>
  <c r="O442" i="2" s="1"/>
  <c r="J441" i="2"/>
  <c r="O441" i="2" s="1"/>
  <c r="J440" i="2"/>
  <c r="O440" i="2" s="1"/>
  <c r="J439" i="2"/>
  <c r="O439" i="2" s="1"/>
  <c r="J438" i="2"/>
  <c r="O438" i="2" s="1"/>
  <c r="J588" i="2"/>
  <c r="O588" i="2" s="1"/>
  <c r="J550" i="2"/>
  <c r="O550" i="2" s="1"/>
  <c r="J118" i="2"/>
  <c r="O118" i="2" s="1"/>
  <c r="J117" i="2"/>
  <c r="O117" i="2" s="1"/>
  <c r="P117" i="2" s="1"/>
  <c r="J549" i="2"/>
  <c r="O549" i="2" s="1"/>
  <c r="J548" i="2"/>
  <c r="O548" i="2" s="1"/>
  <c r="J547" i="2"/>
  <c r="O547" i="2" s="1"/>
  <c r="J546" i="2"/>
  <c r="O546" i="2" s="1"/>
  <c r="J545" i="2"/>
  <c r="O545" i="2" s="1"/>
  <c r="J544" i="2"/>
  <c r="O544" i="2" s="1"/>
  <c r="J543" i="2"/>
  <c r="O543" i="2" s="1"/>
  <c r="J542" i="2"/>
  <c r="O542" i="2" s="1"/>
  <c r="J541" i="2"/>
  <c r="O541" i="2" s="1"/>
  <c r="J540" i="2"/>
  <c r="O540" i="2" s="1"/>
  <c r="J539" i="2"/>
  <c r="O539" i="2" s="1"/>
  <c r="J538" i="2"/>
  <c r="O538" i="2" s="1"/>
  <c r="J537" i="2"/>
  <c r="O537" i="2" s="1"/>
  <c r="J680" i="2"/>
  <c r="O680" i="2" s="1"/>
  <c r="J679" i="2"/>
  <c r="O679" i="2" s="1"/>
  <c r="J678" i="2"/>
  <c r="O678" i="2" s="1"/>
  <c r="J677" i="2"/>
  <c r="O677" i="2" s="1"/>
  <c r="J676" i="2"/>
  <c r="O676" i="2" s="1"/>
  <c r="J536" i="2"/>
  <c r="O536" i="2" s="1"/>
  <c r="J404" i="2"/>
  <c r="O404" i="2" s="1"/>
  <c r="J419" i="2"/>
  <c r="O419" i="2" s="1"/>
  <c r="J418" i="2"/>
  <c r="O418" i="2" s="1"/>
  <c r="J417" i="2"/>
  <c r="O417" i="2" s="1"/>
  <c r="J403" i="2"/>
  <c r="O403" i="2" s="1"/>
  <c r="J416" i="2"/>
  <c r="O416" i="2" s="1"/>
  <c r="J402" i="2"/>
  <c r="O402" i="2" s="1"/>
  <c r="J415" i="2"/>
  <c r="O415" i="2" s="1"/>
  <c r="J414" i="2"/>
  <c r="O414" i="2" s="1"/>
  <c r="J675" i="2"/>
  <c r="O675" i="2" s="1"/>
  <c r="J674" i="2"/>
  <c r="O674" i="2" s="1"/>
  <c r="J673" i="2"/>
  <c r="O673" i="2" s="1"/>
  <c r="J672" i="2"/>
  <c r="O672" i="2" s="1"/>
  <c r="J671" i="2"/>
  <c r="O671" i="2" s="1"/>
  <c r="J670" i="2"/>
  <c r="O670" i="2" s="1"/>
  <c r="J401" i="2"/>
  <c r="O401" i="2" s="1"/>
  <c r="J535" i="2"/>
  <c r="O535" i="2" s="1"/>
  <c r="J534" i="2"/>
  <c r="O534" i="2" s="1"/>
  <c r="J693" i="2"/>
  <c r="O693" i="2" s="1"/>
  <c r="J487" i="2"/>
  <c r="O487" i="2" s="1"/>
  <c r="J397" i="2"/>
  <c r="O397" i="2" s="1"/>
  <c r="J396" i="2"/>
  <c r="O396" i="2" s="1"/>
  <c r="J533" i="2"/>
  <c r="O533" i="2" s="1"/>
  <c r="J532" i="2"/>
  <c r="O532" i="2" s="1"/>
  <c r="J531" i="2"/>
  <c r="O531" i="2" s="1"/>
  <c r="J530" i="2"/>
  <c r="O530" i="2" s="1"/>
  <c r="J529" i="2"/>
  <c r="O529" i="2" s="1"/>
  <c r="J392" i="2"/>
  <c r="O392" i="2" s="1"/>
  <c r="J391" i="2"/>
  <c r="O391" i="2" s="1"/>
  <c r="J390" i="2"/>
  <c r="O390" i="2" s="1"/>
  <c r="J389" i="2"/>
  <c r="O389" i="2" s="1"/>
  <c r="J450" i="2"/>
  <c r="O450" i="2" s="1"/>
  <c r="J388" i="2"/>
  <c r="O388" i="2" s="1"/>
  <c r="J387" i="2"/>
  <c r="O387" i="2" s="1"/>
  <c r="J386" i="2"/>
  <c r="O386" i="2" s="1"/>
  <c r="J528" i="2"/>
  <c r="O528" i="2" s="1"/>
  <c r="J527" i="2"/>
  <c r="O527" i="2" s="1"/>
  <c r="J526" i="2"/>
  <c r="O526" i="2" s="1"/>
  <c r="J525" i="2"/>
  <c r="O525" i="2" s="1"/>
  <c r="J524" i="2"/>
  <c r="O524" i="2" s="1"/>
  <c r="J523" i="2"/>
  <c r="O523" i="2" s="1"/>
  <c r="J436" i="2"/>
  <c r="O436" i="2" s="1"/>
  <c r="J435" i="2"/>
  <c r="O435" i="2" s="1"/>
  <c r="J434" i="2"/>
  <c r="O434" i="2" s="1"/>
  <c r="J433" i="2"/>
  <c r="O433" i="2" s="1"/>
  <c r="J432" i="2"/>
  <c r="O432" i="2" s="1"/>
  <c r="J431" i="2"/>
  <c r="O431" i="2" s="1"/>
  <c r="J430" i="2"/>
  <c r="O430" i="2" s="1"/>
  <c r="J429" i="2"/>
  <c r="O429" i="2" s="1"/>
  <c r="J428" i="2"/>
  <c r="O428" i="2" s="1"/>
  <c r="J446" i="2"/>
  <c r="O446" i="2" s="1"/>
  <c r="J445" i="2"/>
  <c r="O445" i="2" s="1"/>
  <c r="J426" i="2"/>
  <c r="O426" i="2" s="1"/>
  <c r="J444" i="2"/>
  <c r="O444" i="2" s="1"/>
  <c r="J443" i="2"/>
  <c r="O443" i="2" s="1"/>
  <c r="J425" i="2"/>
  <c r="O425" i="2" s="1"/>
  <c r="J424" i="2"/>
  <c r="O424" i="2" s="1"/>
  <c r="J423" i="2"/>
  <c r="O423" i="2" s="1"/>
  <c r="J133" i="2"/>
  <c r="O133" i="2" s="1"/>
  <c r="J132" i="2"/>
  <c r="O132" i="2" s="1"/>
  <c r="J131" i="2"/>
  <c r="O131" i="2" s="1"/>
  <c r="J248" i="2"/>
  <c r="O248" i="2" s="1"/>
  <c r="J246" i="2"/>
  <c r="O246" i="2" s="1"/>
  <c r="J245" i="2"/>
  <c r="O245" i="2" s="1"/>
  <c r="J244" i="2"/>
  <c r="O244" i="2" s="1"/>
  <c r="J243" i="2"/>
  <c r="O243" i="2" s="1"/>
  <c r="J242" i="2"/>
  <c r="O242" i="2" s="1"/>
  <c r="J241" i="2"/>
  <c r="O241" i="2" s="1"/>
  <c r="J240" i="2"/>
  <c r="O240" i="2" s="1"/>
  <c r="J239" i="2"/>
  <c r="O239" i="2" s="1"/>
  <c r="J138" i="2"/>
  <c r="O138" i="2" s="1"/>
  <c r="J303" i="2"/>
  <c r="O303" i="2" s="1"/>
  <c r="J302" i="2"/>
  <c r="O302" i="2" s="1"/>
  <c r="J301" i="2"/>
  <c r="O301" i="2" s="1"/>
  <c r="J300" i="2"/>
  <c r="O300" i="2" s="1"/>
  <c r="J299" i="2"/>
  <c r="O299" i="2" s="1"/>
  <c r="J298" i="2"/>
  <c r="O298" i="2" s="1"/>
  <c r="J297" i="2"/>
  <c r="O297" i="2" s="1"/>
  <c r="J296" i="2"/>
  <c r="O296" i="2" s="1"/>
  <c r="J295" i="2"/>
  <c r="O295" i="2" s="1"/>
  <c r="J294" i="2"/>
  <c r="O294" i="2" s="1"/>
  <c r="J39" i="2"/>
  <c r="O39" i="2" s="1"/>
  <c r="J38" i="2"/>
  <c r="O38" i="2" s="1"/>
  <c r="J37" i="2"/>
  <c r="O37" i="2" s="1"/>
  <c r="J36" i="2"/>
  <c r="O36" i="2" s="1"/>
  <c r="J35" i="2"/>
  <c r="O35" i="2" s="1"/>
  <c r="J34" i="2"/>
  <c r="O34" i="2" s="1"/>
  <c r="J33" i="2"/>
  <c r="O33" i="2" s="1"/>
  <c r="J32" i="2"/>
  <c r="O32" i="2" s="1"/>
  <c r="J31" i="2"/>
  <c r="O31" i="2" s="1"/>
  <c r="J30" i="2"/>
  <c r="O30" i="2" s="1"/>
  <c r="J29" i="2"/>
  <c r="O29" i="2" s="1"/>
  <c r="J293" i="2"/>
  <c r="O293" i="2" s="1"/>
  <c r="J292" i="2"/>
  <c r="O292" i="2" s="1"/>
  <c r="J291" i="2"/>
  <c r="O291" i="2" s="1"/>
  <c r="J290" i="2"/>
  <c r="O290" i="2" s="1"/>
  <c r="J289" i="2"/>
  <c r="O289" i="2" s="1"/>
  <c r="J288" i="2"/>
  <c r="O288" i="2" s="1"/>
  <c r="J287" i="2"/>
  <c r="O287" i="2" s="1"/>
  <c r="J286" i="2"/>
  <c r="O286" i="2" s="1"/>
  <c r="J285" i="2"/>
  <c r="O285" i="2" s="1"/>
  <c r="J284" i="2"/>
  <c r="O284" i="2" s="1"/>
  <c r="J283" i="2"/>
  <c r="O283" i="2" s="1"/>
  <c r="J282" i="2"/>
  <c r="O282" i="2" s="1"/>
  <c r="J281" i="2"/>
  <c r="O281" i="2" s="1"/>
  <c r="J280" i="2"/>
  <c r="O280" i="2" s="1"/>
  <c r="J279" i="2"/>
  <c r="O279" i="2" s="1"/>
  <c r="J278" i="2"/>
  <c r="O278" i="2" s="1"/>
  <c r="J340" i="2"/>
  <c r="O340" i="2" s="1"/>
  <c r="P340" i="2" s="1"/>
  <c r="J233" i="2"/>
  <c r="O233" i="2" s="1"/>
  <c r="J232" i="2"/>
  <c r="O232" i="2" s="1"/>
  <c r="J236" i="2"/>
  <c r="O236" i="2" s="1"/>
  <c r="J235" i="2"/>
  <c r="O235" i="2" s="1"/>
  <c r="J234" i="2"/>
  <c r="O234" i="2" s="1"/>
  <c r="J231" i="2"/>
  <c r="O231" i="2" s="1"/>
  <c r="J230" i="2"/>
  <c r="O230" i="2" s="1"/>
  <c r="J129" i="2"/>
  <c r="O129" i="2" s="1"/>
  <c r="P275" i="2" l="1"/>
  <c r="P276" i="2" s="1"/>
  <c r="P277" i="2" s="1"/>
  <c r="P278" i="2" s="1"/>
  <c r="P279" i="2" s="1"/>
  <c r="P280" i="2" s="1"/>
  <c r="P281" i="2" s="1"/>
  <c r="P282" i="2" s="1"/>
  <c r="P283" i="2" s="1"/>
  <c r="P284" i="2" s="1"/>
  <c r="P285" i="2" s="1"/>
  <c r="P286" i="2" s="1"/>
  <c r="P287" i="2" s="1"/>
  <c r="P288" i="2" s="1"/>
  <c r="P289" i="2" s="1"/>
  <c r="P290" i="2" s="1"/>
  <c r="P291" i="2" s="1"/>
  <c r="P292" i="2" s="1"/>
  <c r="P293" i="2" s="1"/>
  <c r="P294" i="2" s="1"/>
  <c r="P295" i="2" s="1"/>
  <c r="P296" i="2" s="1"/>
  <c r="P297" i="2" s="1"/>
  <c r="P298" i="2" s="1"/>
  <c r="P299" i="2" s="1"/>
  <c r="P300" i="2" s="1"/>
  <c r="P301" i="2" s="1"/>
  <c r="P302" i="2" s="1"/>
  <c r="P303" i="2" s="1"/>
  <c r="P304" i="2" s="1"/>
  <c r="P305" i="2" s="1"/>
  <c r="P306" i="2" s="1"/>
  <c r="P307" i="2" s="1"/>
  <c r="P308" i="2" s="1"/>
  <c r="P309" i="2" s="1"/>
  <c r="P310" i="2" s="1"/>
  <c r="P311" i="2" s="1"/>
  <c r="P312" i="2" s="1"/>
  <c r="P313" i="2" s="1"/>
  <c r="P314" i="2" s="1"/>
  <c r="P315" i="2" s="1"/>
  <c r="P316" i="2" s="1"/>
  <c r="P317" i="2" s="1"/>
  <c r="P318" i="2" s="1"/>
  <c r="P319" i="2" s="1"/>
  <c r="P320" i="2" s="1"/>
  <c r="P118" i="2"/>
  <c r="P119" i="2" s="1"/>
  <c r="P120" i="2" s="1"/>
  <c r="P121" i="2" s="1"/>
  <c r="P122" i="2" s="1"/>
  <c r="P123" i="2" s="1"/>
  <c r="P124" i="2" s="1"/>
  <c r="P125" i="2" s="1"/>
  <c r="P126" i="2" s="1"/>
  <c r="P127" i="2" s="1"/>
  <c r="P128" i="2" s="1"/>
  <c r="P129" i="2" s="1"/>
  <c r="P130" i="2" s="1"/>
  <c r="P131" i="2" s="1"/>
  <c r="P132" i="2" s="1"/>
  <c r="P133" i="2" s="1"/>
  <c r="P134" i="2" s="1"/>
  <c r="P135" i="2" s="1"/>
  <c r="P136" i="2" s="1"/>
  <c r="P137" i="2" s="1"/>
  <c r="P138" i="2" s="1"/>
  <c r="P139" i="2" s="1"/>
  <c r="P140" i="2" s="1"/>
  <c r="P141" i="2" s="1"/>
  <c r="P142" i="2" s="1"/>
  <c r="P143" i="2" s="1"/>
  <c r="P144" i="2" s="1"/>
  <c r="P145" i="2" s="1"/>
  <c r="P146" i="2" s="1"/>
  <c r="P147" i="2" s="1"/>
  <c r="P148" i="2" s="1"/>
  <c r="P149" i="2" s="1"/>
  <c r="P150" i="2" s="1"/>
  <c r="P151" i="2" s="1"/>
  <c r="P152" i="2" s="1"/>
  <c r="P153" i="2" s="1"/>
  <c r="P28" i="2"/>
  <c r="P29" i="2" s="1"/>
  <c r="P30" i="2" s="1"/>
  <c r="P31" i="2" s="1"/>
  <c r="P32" i="2" s="1"/>
  <c r="P33" i="2" s="1"/>
  <c r="P34" i="2" s="1"/>
  <c r="P35" i="2" s="1"/>
  <c r="P36" i="2" s="1"/>
  <c r="P37" i="2" s="1"/>
  <c r="P38" i="2" s="1"/>
  <c r="P39" i="2" s="1"/>
  <c r="P40" i="2" s="1"/>
  <c r="P41" i="2" s="1"/>
  <c r="P42" i="2" s="1"/>
  <c r="P43" i="2" s="1"/>
  <c r="P44" i="2" s="1"/>
  <c r="P45" i="2" s="1"/>
  <c r="P46" i="2" s="1"/>
  <c r="P47" i="2" s="1"/>
  <c r="P48" i="2" s="1"/>
  <c r="P49" i="2" s="1"/>
  <c r="P50" i="2" s="1"/>
  <c r="P51" i="2" s="1"/>
  <c r="P52" i="2" s="1"/>
  <c r="P53" i="2" s="1"/>
  <c r="P54" i="2" s="1"/>
  <c r="P55" i="2" s="1"/>
  <c r="P56" i="2" s="1"/>
  <c r="P57" i="2" s="1"/>
  <c r="P58" i="2" s="1"/>
  <c r="P59" i="2" s="1"/>
  <c r="P60" i="2" s="1"/>
  <c r="P61" i="2" s="1"/>
  <c r="P62" i="2" s="1"/>
  <c r="P63" i="2" s="1"/>
  <c r="P64" i="2" s="1"/>
  <c r="P65" i="2" s="1"/>
  <c r="P66" i="2" s="1"/>
  <c r="P67" i="2" s="1"/>
  <c r="P68" i="2" s="1"/>
  <c r="P69" i="2" s="1"/>
  <c r="P70" i="2" s="1"/>
  <c r="P71" i="2" s="1"/>
  <c r="P72" i="2" s="1"/>
  <c r="P73" i="2" s="1"/>
  <c r="P74" i="2" s="1"/>
  <c r="P75" i="2" s="1"/>
  <c r="P76" i="2" s="1"/>
  <c r="P77" i="2" s="1"/>
  <c r="P78" i="2" s="1"/>
  <c r="P79" i="2" s="1"/>
  <c r="P80" i="2" s="1"/>
  <c r="P81" i="2" s="1"/>
  <c r="P82" i="2" s="1"/>
  <c r="P83" i="2" s="1"/>
  <c r="P84" i="2" s="1"/>
  <c r="P85" i="2" s="1"/>
  <c r="P86" i="2" s="1"/>
  <c r="P87" i="2" s="1"/>
  <c r="P88" i="2" s="1"/>
  <c r="P89" i="2" s="1"/>
  <c r="P90" i="2" s="1"/>
  <c r="P91" i="2" s="1"/>
  <c r="P92" i="2" s="1"/>
  <c r="P93" i="2" s="1"/>
  <c r="P94" i="2" s="1"/>
  <c r="P95" i="2" s="1"/>
  <c r="P96" i="2" s="1"/>
  <c r="P97" i="2" s="1"/>
  <c r="P98" i="2" s="1"/>
  <c r="P99" i="2" s="1"/>
  <c r="P100" i="2" s="1"/>
  <c r="P101" i="2" s="1"/>
  <c r="P102" i="2" s="1"/>
  <c r="P103" i="2" s="1"/>
  <c r="P104" i="2" s="1"/>
  <c r="P105" i="2" s="1"/>
  <c r="P106" i="2" s="1"/>
  <c r="P107" i="2" s="1"/>
  <c r="P108" i="2" s="1"/>
  <c r="P109" i="2" s="1"/>
  <c r="P110" i="2" s="1"/>
  <c r="P111" i="2" s="1"/>
  <c r="O3" i="2"/>
  <c r="F352" i="1"/>
  <c r="L352" i="1" s="1"/>
  <c r="P341" i="2" l="1"/>
  <c r="P342" i="2" s="1"/>
  <c r="P343" i="2" s="1"/>
  <c r="P344" i="2" s="1"/>
  <c r="P345" i="2" s="1"/>
  <c r="P346" i="2" s="1"/>
  <c r="P347" i="2" s="1"/>
  <c r="P348" i="2" s="1"/>
  <c r="P349" i="2" s="1"/>
  <c r="P350" i="2" s="1"/>
  <c r="P351" i="2" s="1"/>
  <c r="P352" i="2" s="1"/>
  <c r="P353" i="2" s="1"/>
  <c r="P354" i="2" s="1"/>
  <c r="P355" i="2" s="1"/>
  <c r="P356" i="2" s="1"/>
  <c r="P357" i="2" s="1"/>
  <c r="P358" i="2" s="1"/>
  <c r="P359" i="2" s="1"/>
  <c r="P360" i="2" s="1"/>
  <c r="P361" i="2" s="1"/>
  <c r="P362" i="2" s="1"/>
  <c r="P363" i="2" s="1"/>
  <c r="P364" i="2" s="1"/>
  <c r="P365" i="2" s="1"/>
  <c r="P366" i="2" s="1"/>
  <c r="P367" i="2" s="1"/>
  <c r="P368" i="2" s="1"/>
  <c r="P369" i="2" s="1"/>
  <c r="P370" i="2" s="1"/>
  <c r="P371" i="2" s="1"/>
  <c r="P372" i="2" s="1"/>
  <c r="P373" i="2" s="1"/>
  <c r="P374" i="2" s="1"/>
  <c r="P375" i="2" s="1"/>
  <c r="P376" i="2" s="1"/>
  <c r="P377" i="2" s="1"/>
  <c r="P378" i="2" s="1"/>
  <c r="P379" i="2" s="1"/>
  <c r="P380" i="2" s="1"/>
  <c r="P381" i="2" s="1"/>
  <c r="P382" i="2" s="1"/>
  <c r="P383" i="2" s="1"/>
  <c r="P384" i="2" s="1"/>
  <c r="P385" i="2" s="1"/>
  <c r="P386" i="2" s="1"/>
  <c r="P387" i="2" s="1"/>
  <c r="P388" i="2" s="1"/>
  <c r="P389" i="2" s="1"/>
  <c r="P390" i="2" s="1"/>
  <c r="P391" i="2" s="1"/>
  <c r="P392" i="2" s="1"/>
  <c r="P393" i="2" s="1"/>
  <c r="P394" i="2" s="1"/>
  <c r="P395" i="2" s="1"/>
  <c r="P396" i="2" s="1"/>
  <c r="P397" i="2" s="1"/>
  <c r="P398" i="2" s="1"/>
  <c r="P399" i="2" s="1"/>
  <c r="P400" i="2" s="1"/>
  <c r="P401" i="2" s="1"/>
  <c r="P402" i="2" s="1"/>
  <c r="P403" i="2" s="1"/>
  <c r="P404" i="2" s="1"/>
  <c r="P405" i="2" s="1"/>
  <c r="P406" i="2" s="1"/>
  <c r="P407" i="2" s="1"/>
  <c r="P408" i="2" s="1"/>
  <c r="P409" i="2" s="1"/>
  <c r="P410" i="2" s="1"/>
  <c r="P411" i="2" s="1"/>
  <c r="P412" i="2" s="1"/>
  <c r="P413" i="2" s="1"/>
  <c r="P414" i="2" s="1"/>
  <c r="P415" i="2" s="1"/>
  <c r="P416" i="2" s="1"/>
  <c r="P417" i="2" s="1"/>
  <c r="P418" i="2" s="1"/>
  <c r="P419" i="2" s="1"/>
  <c r="P420" i="2" s="1"/>
  <c r="P421" i="2" s="1"/>
  <c r="P422" i="2" s="1"/>
  <c r="P423" i="2" s="1"/>
  <c r="P424" i="2" s="1"/>
  <c r="P425" i="2" s="1"/>
  <c r="P426" i="2" s="1"/>
  <c r="P427" i="2" s="1"/>
  <c r="P428" i="2" s="1"/>
  <c r="P429" i="2" s="1"/>
  <c r="P430" i="2" s="1"/>
  <c r="P431" i="2" s="1"/>
  <c r="P432" i="2" s="1"/>
  <c r="P433" i="2" s="1"/>
  <c r="P434" i="2" s="1"/>
  <c r="P435" i="2" s="1"/>
  <c r="P436" i="2" s="1"/>
  <c r="P437" i="2" s="1"/>
  <c r="P438" i="2" s="1"/>
  <c r="P439" i="2" s="1"/>
  <c r="P440" i="2" s="1"/>
  <c r="P441" i="2" s="1"/>
  <c r="P442" i="2" s="1"/>
  <c r="P443" i="2" s="1"/>
  <c r="P444" i="2" s="1"/>
  <c r="P445" i="2" s="1"/>
  <c r="P321" i="2"/>
  <c r="P322" i="2" s="1"/>
  <c r="P323" i="2" s="1"/>
  <c r="P324" i="2" s="1"/>
  <c r="P325" i="2" s="1"/>
  <c r="P326" i="2" s="1"/>
  <c r="P327" i="2" s="1"/>
  <c r="P328" i="2" s="1"/>
  <c r="P329" i="2" s="1"/>
  <c r="P330" i="2" s="1"/>
  <c r="P331" i="2" s="1"/>
  <c r="P332" i="2" s="1"/>
  <c r="P333" i="2" s="1"/>
  <c r="P334" i="2" s="1"/>
  <c r="P335" i="2" s="1"/>
  <c r="P336" i="2" s="1"/>
  <c r="P337" i="2" s="1"/>
  <c r="P338" i="2" s="1"/>
  <c r="F471" i="1"/>
  <c r="L471" i="1"/>
  <c r="F470" i="1"/>
  <c r="L470" i="1" s="1"/>
  <c r="F469" i="1"/>
  <c r="L469" i="1"/>
  <c r="F468" i="1"/>
  <c r="L468" i="1" s="1"/>
  <c r="F467" i="1"/>
  <c r="L467" i="1"/>
  <c r="F466" i="1"/>
  <c r="L466" i="1" s="1"/>
  <c r="F465" i="1"/>
  <c r="L465" i="1" s="1"/>
  <c r="F464" i="1"/>
  <c r="L464" i="1" s="1"/>
  <c r="F463" i="1"/>
  <c r="L463" i="1"/>
  <c r="F462" i="1"/>
  <c r="L462" i="1" s="1"/>
  <c r="F461" i="1"/>
  <c r="L461" i="1"/>
  <c r="F460" i="1"/>
  <c r="L460" i="1" s="1"/>
  <c r="F459" i="1"/>
  <c r="L459" i="1"/>
  <c r="F458" i="1"/>
  <c r="L458" i="1" s="1"/>
  <c r="F457" i="1"/>
  <c r="L457" i="1" s="1"/>
  <c r="F456" i="1"/>
  <c r="L456" i="1"/>
  <c r="F455" i="1"/>
  <c r="L455" i="1"/>
  <c r="F454" i="1"/>
  <c r="L454" i="1" s="1"/>
  <c r="F453" i="1"/>
  <c r="L453" i="1" s="1"/>
  <c r="F452" i="1"/>
  <c r="L452" i="1" s="1"/>
  <c r="F451" i="1"/>
  <c r="L451" i="1"/>
  <c r="F450" i="1"/>
  <c r="L450" i="1" s="1"/>
  <c r="F449" i="1"/>
  <c r="L449" i="1"/>
  <c r="F448" i="1"/>
  <c r="L448" i="1" s="1"/>
  <c r="F447" i="1"/>
  <c r="L447" i="1" s="1"/>
  <c r="F446" i="1"/>
  <c r="L446" i="1" s="1"/>
  <c r="F445" i="1"/>
  <c r="L445" i="1" s="1"/>
  <c r="F444" i="1"/>
  <c r="L444" i="1" s="1"/>
  <c r="F443" i="1"/>
  <c r="L443" i="1" s="1"/>
  <c r="F442" i="1"/>
  <c r="L442" i="1" s="1"/>
  <c r="F441" i="1"/>
  <c r="L441" i="1" s="1"/>
  <c r="P469" i="2" l="1"/>
  <c r="P470" i="2" s="1"/>
  <c r="P471" i="2" s="1"/>
  <c r="P472" i="2" s="1"/>
  <c r="P473" i="2" s="1"/>
  <c r="P474" i="2" s="1"/>
  <c r="P475" i="2" s="1"/>
  <c r="P476" i="2" s="1"/>
  <c r="P477" i="2" s="1"/>
  <c r="P478" i="2" s="1"/>
  <c r="P479" i="2" s="1"/>
  <c r="P480" i="2" s="1"/>
  <c r="P481" i="2" s="1"/>
  <c r="P482" i="2" s="1"/>
  <c r="P483" i="2" s="1"/>
  <c r="P484" i="2" s="1"/>
  <c r="P485" i="2" s="1"/>
  <c r="P486" i="2" s="1"/>
  <c r="P487" i="2" s="1"/>
  <c r="P488" i="2" s="1"/>
  <c r="P489" i="2" s="1"/>
  <c r="P490" i="2" s="1"/>
  <c r="P491" i="2" s="1"/>
  <c r="P492" i="2" s="1"/>
  <c r="P493" i="2" s="1"/>
  <c r="P494" i="2" s="1"/>
  <c r="P495" i="2" s="1"/>
  <c r="P496" i="2" s="1"/>
  <c r="P497" i="2" s="1"/>
  <c r="P498" i="2" s="1"/>
  <c r="P499" i="2" s="1"/>
  <c r="P500" i="2" s="1"/>
  <c r="P501" i="2" s="1"/>
  <c r="P502" i="2" s="1"/>
  <c r="P503" i="2" s="1"/>
  <c r="P504" i="2" s="1"/>
  <c r="P505" i="2" s="1"/>
  <c r="P506" i="2" s="1"/>
  <c r="P507" i="2" s="1"/>
  <c r="P508" i="2" s="1"/>
  <c r="P509" i="2" s="1"/>
  <c r="P510" i="2" s="1"/>
  <c r="P511" i="2" s="1"/>
  <c r="P512" i="2" s="1"/>
  <c r="P513" i="2" s="1"/>
  <c r="P514" i="2" s="1"/>
  <c r="P515" i="2" s="1"/>
  <c r="P516" i="2" s="1"/>
  <c r="P517" i="2" s="1"/>
  <c r="P518" i="2" s="1"/>
  <c r="P519" i="2" s="1"/>
  <c r="P520" i="2" s="1"/>
  <c r="P521" i="2" s="1"/>
  <c r="P522" i="2" s="1"/>
  <c r="P523" i="2" s="1"/>
  <c r="P524" i="2" s="1"/>
  <c r="P525" i="2" s="1"/>
  <c r="P526" i="2" s="1"/>
  <c r="P527" i="2" s="1"/>
  <c r="P528" i="2" s="1"/>
  <c r="P529" i="2" s="1"/>
  <c r="P530" i="2" s="1"/>
  <c r="P531" i="2" s="1"/>
  <c r="P532" i="2" s="1"/>
  <c r="P533" i="2" s="1"/>
  <c r="P534" i="2" s="1"/>
  <c r="P535" i="2" s="1"/>
  <c r="P536" i="2" s="1"/>
  <c r="P537" i="2" s="1"/>
  <c r="P538" i="2" s="1"/>
  <c r="P539" i="2" s="1"/>
  <c r="P540" i="2" s="1"/>
  <c r="P541" i="2" s="1"/>
  <c r="P542" i="2" s="1"/>
  <c r="P543" i="2" s="1"/>
  <c r="P544" i="2" s="1"/>
  <c r="P545" i="2" s="1"/>
  <c r="P546" i="2" s="1"/>
  <c r="P547" i="2" s="1"/>
  <c r="P548" i="2" s="1"/>
  <c r="P549" i="2" s="1"/>
  <c r="P550" i="2" s="1"/>
  <c r="P551" i="2" s="1"/>
  <c r="P552" i="2" s="1"/>
  <c r="P553" i="2" s="1"/>
  <c r="P554" i="2" s="1"/>
  <c r="P555" i="2" s="1"/>
  <c r="P556" i="2" s="1"/>
  <c r="P557" i="2" s="1"/>
  <c r="P558" i="2" s="1"/>
  <c r="P559" i="2" s="1"/>
  <c r="P560" i="2" s="1"/>
  <c r="P561" i="2" s="1"/>
  <c r="P562" i="2" s="1"/>
  <c r="P563" i="2" s="1"/>
  <c r="P564" i="2" s="1"/>
  <c r="P565" i="2" s="1"/>
  <c r="P566" i="2" s="1"/>
  <c r="P567" i="2" s="1"/>
  <c r="P568" i="2" s="1"/>
  <c r="P569" i="2" s="1"/>
  <c r="P570" i="2" s="1"/>
  <c r="P571" i="2" s="1"/>
  <c r="P446" i="2"/>
  <c r="P447" i="2" s="1"/>
  <c r="P448" i="2" s="1"/>
  <c r="P449" i="2" s="1"/>
  <c r="P450" i="2" s="1"/>
  <c r="P451" i="2" s="1"/>
  <c r="P452" i="2" s="1"/>
  <c r="P453" i="2" s="1"/>
  <c r="P454" i="2" s="1"/>
  <c r="P455" i="2" s="1"/>
  <c r="P456" i="2" s="1"/>
  <c r="P457" i="2" s="1"/>
  <c r="P458" i="2" s="1"/>
  <c r="P459" i="2" s="1"/>
  <c r="P460" i="2" s="1"/>
  <c r="P461" i="2" s="1"/>
  <c r="P462" i="2" s="1"/>
  <c r="P463" i="2" s="1"/>
  <c r="P464" i="2" s="1"/>
  <c r="P465" i="2" s="1"/>
  <c r="P466" i="2" s="1"/>
  <c r="F373" i="1"/>
  <c r="L373" i="1" s="1"/>
  <c r="F370" i="1"/>
  <c r="L370" i="1" s="1"/>
  <c r="F10" i="1"/>
  <c r="L10" i="1" s="1"/>
  <c r="F325" i="1"/>
  <c r="L325" i="1" s="1"/>
  <c r="F324" i="1"/>
  <c r="L324" i="1" s="1"/>
  <c r="F440" i="1"/>
  <c r="L440" i="1" s="1"/>
  <c r="F333" i="1" l="1"/>
  <c r="L333" i="1" s="1"/>
  <c r="F147" i="1"/>
  <c r="L147" i="1" s="1"/>
  <c r="F146" i="1"/>
  <c r="L146" i="1" s="1"/>
  <c r="F145" i="1"/>
  <c r="L145" i="1" s="1"/>
  <c r="F144" i="1"/>
  <c r="L144" i="1" s="1"/>
  <c r="F143" i="1"/>
  <c r="L143" i="1" s="1"/>
  <c r="F101" i="1"/>
  <c r="L101" i="1" s="1"/>
  <c r="F77" i="1"/>
  <c r="L77" i="1" s="1"/>
  <c r="F76" i="1"/>
  <c r="L76" i="1" s="1"/>
  <c r="F75" i="1"/>
  <c r="L75" i="1" s="1"/>
  <c r="F74" i="1"/>
  <c r="L74" i="1" s="1"/>
  <c r="F73" i="1"/>
  <c r="L73" i="1" s="1"/>
  <c r="F72" i="1"/>
  <c r="L72" i="1" s="1"/>
  <c r="F71" i="1"/>
  <c r="L71" i="1" s="1"/>
  <c r="F70" i="1"/>
  <c r="L70" i="1" s="1"/>
  <c r="F69" i="1"/>
  <c r="L69" i="1" s="1"/>
  <c r="F439" i="1"/>
  <c r="L439" i="1" s="1"/>
  <c r="F358" i="1"/>
  <c r="L358" i="1" s="1"/>
  <c r="F320" i="1"/>
  <c r="L320" i="1" s="1"/>
  <c r="F321" i="1"/>
  <c r="L321" i="1" s="1"/>
  <c r="F3" i="1"/>
  <c r="L3" i="1" s="1"/>
  <c r="F4" i="1"/>
  <c r="L4" i="1" s="1"/>
  <c r="F322" i="1"/>
  <c r="L322" i="1" s="1"/>
  <c r="F5" i="1"/>
  <c r="L5" i="1" s="1"/>
  <c r="F6" i="1"/>
  <c r="L6" i="1" s="1"/>
  <c r="F7" i="1"/>
  <c r="L7" i="1" s="1"/>
  <c r="F323" i="1"/>
  <c r="L323" i="1" s="1"/>
  <c r="F8" i="1"/>
  <c r="L8" i="1" s="1"/>
  <c r="F9" i="1"/>
  <c r="L9" i="1" s="1"/>
  <c r="F326" i="1"/>
  <c r="L326" i="1" s="1"/>
  <c r="F327" i="1"/>
  <c r="L327" i="1" s="1"/>
  <c r="F11" i="1"/>
  <c r="L11" i="1" s="1"/>
  <c r="F12" i="1"/>
  <c r="L12" i="1" s="1"/>
  <c r="F13" i="1"/>
  <c r="L13" i="1" s="1"/>
  <c r="F14" i="1"/>
  <c r="L14" i="1" s="1"/>
  <c r="F15" i="1"/>
  <c r="L15" i="1" s="1"/>
  <c r="F16" i="1"/>
  <c r="L16" i="1" s="1"/>
  <c r="F17" i="1"/>
  <c r="L17" i="1" s="1"/>
  <c r="F18" i="1"/>
  <c r="L18" i="1" s="1"/>
  <c r="F19" i="1"/>
  <c r="L19" i="1" s="1"/>
  <c r="F20" i="1"/>
  <c r="L20" i="1" s="1"/>
  <c r="F21" i="1"/>
  <c r="L21" i="1" s="1"/>
  <c r="F22" i="1"/>
  <c r="L22" i="1" s="1"/>
  <c r="F23" i="1"/>
  <c r="L23" i="1" s="1"/>
  <c r="F24" i="1"/>
  <c r="L24" i="1" s="1"/>
  <c r="F25" i="1"/>
  <c r="L25" i="1" s="1"/>
  <c r="F26" i="1"/>
  <c r="L26" i="1" s="1"/>
  <c r="F27" i="1"/>
  <c r="L27" i="1" s="1"/>
  <c r="F28" i="1"/>
  <c r="L28" i="1" s="1"/>
  <c r="F29" i="1"/>
  <c r="L29" i="1" s="1"/>
  <c r="F30" i="1"/>
  <c r="L30" i="1" s="1"/>
  <c r="F31" i="1"/>
  <c r="L31" i="1" s="1"/>
  <c r="F32" i="1"/>
  <c r="L32" i="1" s="1"/>
  <c r="F33" i="1"/>
  <c r="L33" i="1" s="1"/>
  <c r="F34" i="1"/>
  <c r="L34" i="1" s="1"/>
  <c r="F35" i="1"/>
  <c r="L35" i="1" s="1"/>
  <c r="F36" i="1"/>
  <c r="L36" i="1" s="1"/>
  <c r="F37" i="1"/>
  <c r="L37" i="1" s="1"/>
  <c r="F38" i="1"/>
  <c r="L38" i="1" s="1"/>
  <c r="F39" i="1"/>
  <c r="L39" i="1" s="1"/>
  <c r="F40" i="1"/>
  <c r="L40" i="1" s="1"/>
  <c r="F41" i="1"/>
  <c r="L41" i="1" s="1"/>
  <c r="F42" i="1"/>
  <c r="L42" i="1" s="1"/>
  <c r="F43" i="1"/>
  <c r="L43" i="1" s="1"/>
  <c r="F44" i="1"/>
  <c r="L44" i="1" s="1"/>
  <c r="F45" i="1"/>
  <c r="L45" i="1" s="1"/>
  <c r="F46" i="1"/>
  <c r="L46" i="1" s="1"/>
  <c r="F47" i="1"/>
  <c r="L47" i="1" s="1"/>
  <c r="F328" i="1"/>
  <c r="L328" i="1" s="1"/>
  <c r="F48" i="1"/>
  <c r="L48" i="1" s="1"/>
  <c r="F329" i="1"/>
  <c r="L329" i="1" s="1"/>
  <c r="F330" i="1"/>
  <c r="L330" i="1" s="1"/>
  <c r="F49" i="1"/>
  <c r="L49" i="1" s="1"/>
  <c r="F50" i="1"/>
  <c r="L50" i="1" s="1"/>
  <c r="F51" i="1"/>
  <c r="L51" i="1" s="1"/>
  <c r="F52" i="1"/>
  <c r="L52" i="1" s="1"/>
  <c r="F53" i="1"/>
  <c r="L53" i="1" s="1"/>
  <c r="F54" i="1"/>
  <c r="L54" i="1" s="1"/>
  <c r="F55" i="1"/>
  <c r="L55" i="1" s="1"/>
  <c r="F56" i="1"/>
  <c r="L56" i="1" s="1"/>
  <c r="F57" i="1"/>
  <c r="L57" i="1" s="1"/>
  <c r="F331" i="1"/>
  <c r="L331" i="1" s="1"/>
  <c r="F332" i="1"/>
  <c r="L332" i="1" s="1"/>
  <c r="F334" i="1"/>
  <c r="L334" i="1" s="1"/>
  <c r="F335" i="1"/>
  <c r="L335" i="1" s="1"/>
  <c r="F336" i="1"/>
  <c r="L336" i="1" s="1"/>
  <c r="F337" i="1"/>
  <c r="L337" i="1" s="1"/>
  <c r="F338" i="1"/>
  <c r="L338" i="1" s="1"/>
  <c r="F58" i="1"/>
  <c r="L58" i="1" s="1"/>
  <c r="F59" i="1"/>
  <c r="L59" i="1" s="1"/>
  <c r="F60" i="1"/>
  <c r="L60" i="1" s="1"/>
  <c r="F2" i="1"/>
  <c r="F339" i="1"/>
  <c r="L339" i="1" s="1"/>
  <c r="F340" i="1"/>
  <c r="L340" i="1" s="1"/>
  <c r="F341" i="1"/>
  <c r="L341" i="1" s="1"/>
  <c r="F342" i="1"/>
  <c r="L342" i="1" s="1"/>
  <c r="F343" i="1"/>
  <c r="L343" i="1" s="1"/>
  <c r="F316" i="1"/>
  <c r="L316" i="1" s="1"/>
  <c r="F61" i="1"/>
  <c r="L61" i="1" s="1"/>
  <c r="F62" i="1"/>
  <c r="L62" i="1" s="1"/>
  <c r="F63" i="1"/>
  <c r="L63" i="1" s="1"/>
  <c r="F64" i="1"/>
  <c r="L64" i="1" s="1"/>
  <c r="F65" i="1"/>
  <c r="L65" i="1" s="1"/>
  <c r="F66" i="1"/>
  <c r="L66" i="1" s="1"/>
  <c r="F67" i="1"/>
  <c r="L67" i="1" s="1"/>
  <c r="F68" i="1"/>
  <c r="L68" i="1" s="1"/>
  <c r="F344" i="1"/>
  <c r="L344" i="1" s="1"/>
  <c r="F345" i="1"/>
  <c r="L345" i="1" s="1"/>
  <c r="F346" i="1"/>
  <c r="L346" i="1" s="1"/>
  <c r="F347" i="1"/>
  <c r="L347" i="1" s="1"/>
  <c r="F348" i="1"/>
  <c r="L348" i="1" s="1"/>
  <c r="F349" i="1"/>
  <c r="L349" i="1" s="1"/>
  <c r="F350" i="1"/>
  <c r="L350" i="1" s="1"/>
  <c r="F351" i="1"/>
  <c r="L351" i="1" s="1"/>
  <c r="F78" i="1"/>
  <c r="L78" i="1" s="1"/>
  <c r="F79" i="1"/>
  <c r="L79" i="1" s="1"/>
  <c r="F80" i="1"/>
  <c r="L80" i="1" s="1"/>
  <c r="F81" i="1"/>
  <c r="L81" i="1" s="1"/>
  <c r="F82" i="1"/>
  <c r="L82" i="1" s="1"/>
  <c r="F83" i="1"/>
  <c r="L83" i="1" s="1"/>
  <c r="F84" i="1"/>
  <c r="L84" i="1" s="1"/>
  <c r="F85" i="1"/>
  <c r="L85" i="1" s="1"/>
  <c r="F86" i="1"/>
  <c r="L86" i="1" s="1"/>
  <c r="F87" i="1"/>
  <c r="L87" i="1" s="1"/>
  <c r="F353" i="1"/>
  <c r="L353" i="1" s="1"/>
  <c r="F354" i="1"/>
  <c r="L354" i="1" s="1"/>
  <c r="F88" i="1"/>
  <c r="L88" i="1" s="1"/>
  <c r="F89" i="1"/>
  <c r="L89" i="1" s="1"/>
  <c r="F90" i="1"/>
  <c r="L90" i="1" s="1"/>
  <c r="F91" i="1"/>
  <c r="L91" i="1" s="1"/>
  <c r="F92" i="1"/>
  <c r="L92" i="1" s="1"/>
  <c r="F93" i="1"/>
  <c r="L93" i="1" s="1"/>
  <c r="F94" i="1"/>
  <c r="L94" i="1" s="1"/>
  <c r="F95" i="1"/>
  <c r="L95" i="1" s="1"/>
  <c r="F96" i="1"/>
  <c r="L96" i="1" s="1"/>
  <c r="F97" i="1"/>
  <c r="L97" i="1" s="1"/>
  <c r="F98" i="1"/>
  <c r="L98" i="1" s="1"/>
  <c r="F355" i="1"/>
  <c r="L355" i="1" s="1"/>
  <c r="F99" i="1"/>
  <c r="L99" i="1" s="1"/>
  <c r="F356" i="1"/>
  <c r="L356" i="1" s="1"/>
  <c r="F357" i="1"/>
  <c r="L357" i="1" s="1"/>
  <c r="F100" i="1"/>
  <c r="L100" i="1" s="1"/>
  <c r="F359" i="1"/>
  <c r="L359" i="1" s="1"/>
  <c r="F360" i="1"/>
  <c r="L360" i="1" s="1"/>
  <c r="F102" i="1"/>
  <c r="L102" i="1" s="1"/>
  <c r="F103" i="1"/>
  <c r="L103" i="1" s="1"/>
  <c r="F104" i="1"/>
  <c r="L104" i="1" s="1"/>
  <c r="F105" i="1"/>
  <c r="L105" i="1" s="1"/>
  <c r="F106" i="1"/>
  <c r="L106" i="1" s="1"/>
  <c r="F107" i="1"/>
  <c r="L107" i="1" s="1"/>
  <c r="F108" i="1"/>
  <c r="L108" i="1" s="1"/>
  <c r="F109" i="1"/>
  <c r="L109" i="1" s="1"/>
  <c r="F110" i="1"/>
  <c r="L110" i="1" s="1"/>
  <c r="F111" i="1"/>
  <c r="L111" i="1" s="1"/>
  <c r="F112" i="1"/>
  <c r="L112" i="1" s="1"/>
  <c r="F113" i="1"/>
  <c r="L113" i="1" s="1"/>
  <c r="F114" i="1"/>
  <c r="L114" i="1" s="1"/>
  <c r="F115" i="1"/>
  <c r="L115" i="1" s="1"/>
  <c r="F116" i="1"/>
  <c r="L116" i="1" s="1"/>
  <c r="F117" i="1"/>
  <c r="L117" i="1" s="1"/>
  <c r="F118" i="1"/>
  <c r="L118" i="1" s="1"/>
  <c r="F119" i="1"/>
  <c r="L119" i="1" s="1"/>
  <c r="F120" i="1"/>
  <c r="L120" i="1" s="1"/>
  <c r="F121" i="1"/>
  <c r="L121" i="1" s="1"/>
  <c r="F122" i="1"/>
  <c r="L122" i="1" s="1"/>
  <c r="F123" i="1"/>
  <c r="L123" i="1" s="1"/>
  <c r="F124" i="1"/>
  <c r="L124" i="1" s="1"/>
  <c r="F125" i="1"/>
  <c r="L125" i="1" s="1"/>
  <c r="F126" i="1"/>
  <c r="L126" i="1" s="1"/>
  <c r="F127" i="1"/>
  <c r="L127" i="1" s="1"/>
  <c r="F128" i="1"/>
  <c r="L128" i="1" s="1"/>
  <c r="F129" i="1"/>
  <c r="L129" i="1" s="1"/>
  <c r="F130" i="1"/>
  <c r="L130" i="1" s="1"/>
  <c r="F131" i="1"/>
  <c r="L131" i="1" s="1"/>
  <c r="F132" i="1"/>
  <c r="L132" i="1" s="1"/>
  <c r="F133" i="1"/>
  <c r="L133" i="1" s="1"/>
  <c r="F134" i="1"/>
  <c r="L134" i="1" s="1"/>
  <c r="F135" i="1"/>
  <c r="L135" i="1" s="1"/>
  <c r="F136" i="1"/>
  <c r="L136" i="1" s="1"/>
  <c r="F137" i="1"/>
  <c r="L137" i="1" s="1"/>
  <c r="F138" i="1"/>
  <c r="L138" i="1" s="1"/>
  <c r="F139" i="1"/>
  <c r="L139" i="1" s="1"/>
  <c r="F140" i="1"/>
  <c r="L140" i="1" s="1"/>
  <c r="F361" i="1"/>
  <c r="L361" i="1" s="1"/>
  <c r="F141" i="1"/>
  <c r="L141" i="1" s="1"/>
  <c r="F362" i="1"/>
  <c r="L362" i="1" s="1"/>
  <c r="F363" i="1"/>
  <c r="L363" i="1" s="1"/>
  <c r="F364" i="1"/>
  <c r="L364" i="1" s="1"/>
  <c r="F365" i="1"/>
  <c r="L365" i="1" s="1"/>
  <c r="F366" i="1"/>
  <c r="L366" i="1" s="1"/>
  <c r="F142" i="1"/>
  <c r="L142" i="1" s="1"/>
  <c r="F367" i="1"/>
  <c r="L367" i="1" s="1"/>
  <c r="F368" i="1"/>
  <c r="L368" i="1" s="1"/>
  <c r="F369" i="1"/>
  <c r="L369" i="1" s="1"/>
  <c r="F371" i="1"/>
  <c r="L371" i="1" s="1"/>
  <c r="F372" i="1"/>
  <c r="L372" i="1" s="1"/>
  <c r="F374" i="1"/>
  <c r="L374" i="1" s="1"/>
  <c r="F148" i="1"/>
  <c r="L148" i="1" s="1"/>
  <c r="F149" i="1"/>
  <c r="L149" i="1" s="1"/>
  <c r="F150" i="1"/>
  <c r="L150" i="1" s="1"/>
  <c r="F151" i="1"/>
  <c r="L151" i="1" s="1"/>
  <c r="F152" i="1"/>
  <c r="L152" i="1" s="1"/>
  <c r="F153" i="1"/>
  <c r="L153" i="1" s="1"/>
  <c r="F154" i="1"/>
  <c r="L154" i="1" s="1"/>
  <c r="F375" i="1"/>
  <c r="L375" i="1" s="1"/>
  <c r="F155" i="1"/>
  <c r="L155" i="1" s="1"/>
  <c r="F376" i="1"/>
  <c r="L376" i="1" s="1"/>
  <c r="F156" i="1"/>
  <c r="L156" i="1" s="1"/>
  <c r="F377" i="1"/>
  <c r="L377" i="1" s="1"/>
  <c r="F157" i="1"/>
  <c r="L157" i="1" s="1"/>
  <c r="F158" i="1"/>
  <c r="L158" i="1" s="1"/>
  <c r="F159" i="1"/>
  <c r="L159" i="1" s="1"/>
  <c r="F378" i="1"/>
  <c r="L378" i="1" s="1"/>
  <c r="F160" i="1"/>
  <c r="L160" i="1" s="1"/>
  <c r="F161" i="1"/>
  <c r="L161" i="1" s="1"/>
  <c r="F162" i="1"/>
  <c r="L162" i="1" s="1"/>
  <c r="F163" i="1"/>
  <c r="L163" i="1" s="1"/>
  <c r="F379" i="1"/>
  <c r="L379" i="1" s="1"/>
  <c r="F164" i="1"/>
  <c r="L164" i="1" s="1"/>
  <c r="F380" i="1"/>
  <c r="L380" i="1" s="1"/>
  <c r="F381" i="1"/>
  <c r="L381" i="1" s="1"/>
  <c r="F382" i="1"/>
  <c r="L382" i="1" s="1"/>
  <c r="F383" i="1"/>
  <c r="L383" i="1" s="1"/>
  <c r="F384" i="1"/>
  <c r="L384" i="1" s="1"/>
  <c r="F385" i="1"/>
  <c r="L385" i="1" s="1"/>
  <c r="F165" i="1"/>
  <c r="L165" i="1" s="1"/>
  <c r="F386" i="1"/>
  <c r="L386" i="1" s="1"/>
  <c r="F166" i="1"/>
  <c r="L166" i="1" s="1"/>
  <c r="F387" i="1"/>
  <c r="L387" i="1" s="1"/>
  <c r="F388" i="1"/>
  <c r="L388" i="1" s="1"/>
  <c r="F389" i="1"/>
  <c r="L389" i="1" s="1"/>
  <c r="F390" i="1"/>
  <c r="L390" i="1" s="1"/>
  <c r="F391" i="1"/>
  <c r="L391" i="1" s="1"/>
  <c r="F167" i="1"/>
  <c r="L167" i="1" s="1"/>
  <c r="F168" i="1"/>
  <c r="L168" i="1" s="1"/>
  <c r="F169" i="1"/>
  <c r="L169" i="1" s="1"/>
  <c r="F170" i="1"/>
  <c r="L170" i="1" s="1"/>
  <c r="F171" i="1"/>
  <c r="L171" i="1" s="1"/>
  <c r="F172" i="1"/>
  <c r="L172" i="1" s="1"/>
  <c r="F173" i="1"/>
  <c r="L173" i="1" s="1"/>
  <c r="F174" i="1"/>
  <c r="L174" i="1" s="1"/>
  <c r="F175" i="1"/>
  <c r="L175" i="1" s="1"/>
  <c r="F176" i="1"/>
  <c r="L176" i="1" s="1"/>
  <c r="F177" i="1"/>
  <c r="L177" i="1" s="1"/>
  <c r="F178" i="1"/>
  <c r="L178" i="1" s="1"/>
  <c r="F179" i="1"/>
  <c r="L179" i="1" s="1"/>
  <c r="F180" i="1"/>
  <c r="L180" i="1" s="1"/>
  <c r="F392" i="1"/>
  <c r="L392" i="1" s="1"/>
  <c r="F393" i="1"/>
  <c r="L393" i="1" s="1"/>
  <c r="F394" i="1"/>
  <c r="L394" i="1" s="1"/>
  <c r="F181" i="1"/>
  <c r="L181" i="1" s="1"/>
  <c r="F182" i="1"/>
  <c r="L182" i="1" s="1"/>
  <c r="F183" i="1"/>
  <c r="L183" i="1" s="1"/>
  <c r="F184" i="1"/>
  <c r="L184" i="1" s="1"/>
  <c r="F185" i="1"/>
  <c r="L185" i="1" s="1"/>
  <c r="F186" i="1"/>
  <c r="L186" i="1" s="1"/>
  <c r="F187" i="1"/>
  <c r="L187" i="1" s="1"/>
  <c r="F188" i="1"/>
  <c r="L188" i="1" s="1"/>
  <c r="F189" i="1"/>
  <c r="L189" i="1" s="1"/>
  <c r="F190" i="1"/>
  <c r="L190" i="1" s="1"/>
  <c r="F191" i="1"/>
  <c r="L191" i="1" s="1"/>
  <c r="F192" i="1"/>
  <c r="L192" i="1" s="1"/>
  <c r="F193" i="1"/>
  <c r="L193" i="1" s="1"/>
  <c r="F194" i="1"/>
  <c r="L194" i="1" s="1"/>
  <c r="F195" i="1"/>
  <c r="L195" i="1" s="1"/>
  <c r="F196" i="1"/>
  <c r="L196" i="1" s="1"/>
  <c r="F197" i="1"/>
  <c r="L197" i="1" s="1"/>
  <c r="F198" i="1"/>
  <c r="L198" i="1" s="1"/>
  <c r="F199" i="1"/>
  <c r="L199" i="1" s="1"/>
  <c r="F200" i="1"/>
  <c r="L200" i="1" s="1"/>
  <c r="F201" i="1"/>
  <c r="L201" i="1" s="1"/>
  <c r="F202" i="1"/>
  <c r="L202" i="1" s="1"/>
  <c r="F203" i="1"/>
  <c r="L203" i="1" s="1"/>
  <c r="F204" i="1"/>
  <c r="L204" i="1" s="1"/>
  <c r="F205" i="1"/>
  <c r="L205" i="1" s="1"/>
  <c r="F206" i="1"/>
  <c r="L206" i="1" s="1"/>
  <c r="F207" i="1"/>
  <c r="L207" i="1" s="1"/>
  <c r="F208" i="1"/>
  <c r="L208" i="1" s="1"/>
  <c r="F209" i="1"/>
  <c r="L209" i="1" s="1"/>
  <c r="F210" i="1"/>
  <c r="L210" i="1" s="1"/>
  <c r="F211" i="1"/>
  <c r="L211" i="1" s="1"/>
  <c r="F212" i="1"/>
  <c r="L212" i="1" s="1"/>
  <c r="F213" i="1"/>
  <c r="L213" i="1" s="1"/>
  <c r="F214" i="1"/>
  <c r="L214" i="1" s="1"/>
  <c r="F395" i="1"/>
  <c r="L395" i="1" s="1"/>
  <c r="F396" i="1"/>
  <c r="L396" i="1" s="1"/>
  <c r="F397" i="1"/>
  <c r="L397" i="1" s="1"/>
  <c r="F398" i="1"/>
  <c r="L398" i="1" s="1"/>
  <c r="F399" i="1"/>
  <c r="L399" i="1" s="1"/>
  <c r="F215" i="1"/>
  <c r="L215" i="1" s="1"/>
  <c r="F216" i="1"/>
  <c r="L216" i="1" s="1"/>
  <c r="F217" i="1"/>
  <c r="L217" i="1" s="1"/>
  <c r="F218" i="1"/>
  <c r="L218" i="1" s="1"/>
  <c r="F219" i="1"/>
  <c r="L219" i="1" s="1"/>
  <c r="F220" i="1"/>
  <c r="L220" i="1" s="1"/>
  <c r="F400" i="1"/>
  <c r="L400" i="1" s="1"/>
  <c r="F401" i="1"/>
  <c r="L401" i="1" s="1"/>
  <c r="F402" i="1"/>
  <c r="L402" i="1" s="1"/>
  <c r="F221" i="1"/>
  <c r="L221" i="1" s="1"/>
  <c r="F222" i="1"/>
  <c r="L222" i="1" s="1"/>
  <c r="F223" i="1"/>
  <c r="L223" i="1" s="1"/>
  <c r="F224" i="1"/>
  <c r="L224" i="1" s="1"/>
  <c r="F225" i="1"/>
  <c r="L225" i="1" s="1"/>
  <c r="F403" i="1"/>
  <c r="L403" i="1" s="1"/>
  <c r="F226" i="1"/>
  <c r="L226" i="1" s="1"/>
  <c r="F227" i="1"/>
  <c r="L227" i="1" s="1"/>
  <c r="F404" i="1"/>
  <c r="L404" i="1" s="1"/>
  <c r="F405" i="1"/>
  <c r="L405" i="1" s="1"/>
  <c r="F228" i="1"/>
  <c r="L228" i="1" s="1"/>
  <c r="F406" i="1"/>
  <c r="L406" i="1" s="1"/>
  <c r="F229" i="1"/>
  <c r="L229" i="1" s="1"/>
  <c r="F230" i="1"/>
  <c r="L230" i="1" s="1"/>
  <c r="F231" i="1"/>
  <c r="L231" i="1" s="1"/>
  <c r="F232" i="1"/>
  <c r="L232" i="1" s="1"/>
  <c r="F233" i="1"/>
  <c r="L233" i="1" s="1"/>
  <c r="F234" i="1"/>
  <c r="L234" i="1" s="1"/>
  <c r="F235" i="1"/>
  <c r="L235" i="1" s="1"/>
  <c r="F236" i="1"/>
  <c r="L236" i="1" s="1"/>
  <c r="F237" i="1"/>
  <c r="L237" i="1" s="1"/>
  <c r="F407" i="1"/>
  <c r="L407" i="1" s="1"/>
  <c r="F238" i="1"/>
  <c r="L238" i="1" s="1"/>
  <c r="F239" i="1"/>
  <c r="L239" i="1" s="1"/>
  <c r="F240" i="1"/>
  <c r="L240" i="1" s="1"/>
  <c r="F241" i="1"/>
  <c r="L241" i="1" s="1"/>
  <c r="F242" i="1"/>
  <c r="L242" i="1" s="1"/>
  <c r="F243" i="1"/>
  <c r="L243" i="1" s="1"/>
  <c r="F244" i="1"/>
  <c r="L244" i="1" s="1"/>
  <c r="F408" i="1"/>
  <c r="L408" i="1" s="1"/>
  <c r="F245" i="1"/>
  <c r="L245" i="1" s="1"/>
  <c r="F246" i="1"/>
  <c r="L246" i="1" s="1"/>
  <c r="F247" i="1"/>
  <c r="L247" i="1" s="1"/>
  <c r="F248" i="1"/>
  <c r="L248" i="1" s="1"/>
  <c r="F249" i="1"/>
  <c r="L249" i="1" s="1"/>
  <c r="F250" i="1"/>
  <c r="L250" i="1" s="1"/>
  <c r="F409" i="1"/>
  <c r="L409" i="1" s="1"/>
  <c r="F251" i="1"/>
  <c r="L251" i="1" s="1"/>
  <c r="F410" i="1"/>
  <c r="L410" i="1" s="1"/>
  <c r="F252" i="1"/>
  <c r="L252" i="1" s="1"/>
  <c r="F411" i="1"/>
  <c r="L411" i="1" s="1"/>
  <c r="F412" i="1"/>
  <c r="L412" i="1" s="1"/>
  <c r="F253" i="1"/>
  <c r="L253" i="1" s="1"/>
  <c r="F254" i="1"/>
  <c r="L254" i="1" s="1"/>
  <c r="F413" i="1"/>
  <c r="L413" i="1" s="1"/>
  <c r="F414" i="1"/>
  <c r="L414" i="1" s="1"/>
  <c r="F255" i="1"/>
  <c r="L255" i="1" s="1"/>
  <c r="F415" i="1"/>
  <c r="L415" i="1" s="1"/>
  <c r="F416" i="1"/>
  <c r="L416" i="1" s="1"/>
  <c r="F256" i="1"/>
  <c r="L256" i="1" s="1"/>
  <c r="F257" i="1"/>
  <c r="L257" i="1" s="1"/>
  <c r="F258" i="1"/>
  <c r="L258" i="1" s="1"/>
  <c r="F417" i="1"/>
  <c r="L417" i="1" s="1"/>
  <c r="F418" i="1"/>
  <c r="L418" i="1" s="1"/>
  <c r="F259" i="1"/>
  <c r="L259" i="1" s="1"/>
  <c r="F260" i="1"/>
  <c r="L260" i="1" s="1"/>
  <c r="F261" i="1"/>
  <c r="L261" i="1" s="1"/>
  <c r="F262" i="1"/>
  <c r="L262" i="1" s="1"/>
  <c r="F419" i="1"/>
  <c r="L419" i="1" s="1"/>
  <c r="F263" i="1"/>
  <c r="L263" i="1" s="1"/>
  <c r="F420" i="1"/>
  <c r="L420" i="1" s="1"/>
  <c r="F421" i="1"/>
  <c r="L421" i="1" s="1"/>
  <c r="F422" i="1"/>
  <c r="L422" i="1" s="1"/>
  <c r="F423" i="1"/>
  <c r="L423" i="1" s="1"/>
  <c r="F264" i="1"/>
  <c r="L264" i="1" s="1"/>
  <c r="F265" i="1"/>
  <c r="L265" i="1" s="1"/>
  <c r="F424" i="1"/>
  <c r="L424" i="1" s="1"/>
  <c r="F425" i="1"/>
  <c r="L425" i="1" s="1"/>
  <c r="F266" i="1"/>
  <c r="L266" i="1" s="1"/>
  <c r="F267" i="1"/>
  <c r="L267" i="1" s="1"/>
  <c r="F268" i="1"/>
  <c r="L268" i="1" s="1"/>
  <c r="F269" i="1"/>
  <c r="L269" i="1" s="1"/>
  <c r="F270" i="1"/>
  <c r="L270" i="1" s="1"/>
  <c r="F271" i="1"/>
  <c r="L271" i="1" s="1"/>
  <c r="F272" i="1"/>
  <c r="L272" i="1" s="1"/>
  <c r="F273" i="1"/>
  <c r="L273" i="1" s="1"/>
  <c r="F274" i="1"/>
  <c r="L274" i="1" s="1"/>
  <c r="F275" i="1"/>
  <c r="L275" i="1" s="1"/>
  <c r="F276" i="1"/>
  <c r="L276" i="1" s="1"/>
  <c r="F277" i="1"/>
  <c r="L277" i="1" s="1"/>
  <c r="F278" i="1"/>
  <c r="L278" i="1" s="1"/>
  <c r="F279" i="1"/>
  <c r="L279" i="1" s="1"/>
  <c r="F280" i="1"/>
  <c r="L280" i="1" s="1"/>
  <c r="F281" i="1"/>
  <c r="L281" i="1" s="1"/>
  <c r="F426" i="1"/>
  <c r="L426" i="1" s="1"/>
  <c r="F427" i="1"/>
  <c r="L427" i="1" s="1"/>
  <c r="F282" i="1"/>
  <c r="L282" i="1" s="1"/>
  <c r="F428" i="1"/>
  <c r="L428" i="1" s="1"/>
  <c r="F429" i="1"/>
  <c r="L429" i="1" s="1"/>
  <c r="F430" i="1"/>
  <c r="L430" i="1" s="1"/>
  <c r="F431" i="1"/>
  <c r="L431" i="1" s="1"/>
  <c r="F432" i="1"/>
  <c r="L432" i="1" s="1"/>
  <c r="F433" i="1"/>
  <c r="L433" i="1" s="1"/>
  <c r="F434" i="1"/>
  <c r="L434" i="1" s="1"/>
  <c r="F435" i="1"/>
  <c r="L435" i="1" s="1"/>
  <c r="F283" i="1"/>
  <c r="L283" i="1" s="1"/>
  <c r="F284" i="1"/>
  <c r="L284" i="1" s="1"/>
  <c r="F285" i="1"/>
  <c r="L285" i="1" s="1"/>
  <c r="F286" i="1"/>
  <c r="L286" i="1" s="1"/>
  <c r="F287" i="1"/>
  <c r="L287" i="1" s="1"/>
  <c r="F288" i="1"/>
  <c r="L288" i="1" s="1"/>
  <c r="F289" i="1"/>
  <c r="L289" i="1" s="1"/>
  <c r="F290" i="1"/>
  <c r="L290" i="1" s="1"/>
  <c r="F436" i="1"/>
  <c r="L436" i="1" s="1"/>
  <c r="F291" i="1"/>
  <c r="L291" i="1" s="1"/>
  <c r="F292" i="1"/>
  <c r="L292" i="1" s="1"/>
  <c r="F293" i="1"/>
  <c r="L293" i="1" s="1"/>
  <c r="F294" i="1"/>
  <c r="L294" i="1" s="1"/>
  <c r="F295" i="1"/>
  <c r="L295" i="1" s="1"/>
  <c r="F296" i="1"/>
  <c r="L296" i="1" s="1"/>
  <c r="F297" i="1"/>
  <c r="L297" i="1" s="1"/>
  <c r="F298" i="1"/>
  <c r="L298" i="1" s="1"/>
  <c r="F299" i="1"/>
  <c r="L299" i="1" s="1"/>
  <c r="F300" i="1"/>
  <c r="L300" i="1" s="1"/>
  <c r="F301" i="1"/>
  <c r="L301" i="1" s="1"/>
  <c r="F302" i="1"/>
  <c r="L302" i="1" s="1"/>
  <c r="F303" i="1"/>
  <c r="L303" i="1" s="1"/>
  <c r="F304" i="1"/>
  <c r="L304" i="1" s="1"/>
  <c r="F437" i="1"/>
  <c r="L437" i="1" s="1"/>
  <c r="F438" i="1"/>
  <c r="L438" i="1" s="1"/>
  <c r="F305" i="1"/>
  <c r="L305" i="1" s="1"/>
  <c r="F306" i="1"/>
  <c r="L306" i="1" s="1"/>
  <c r="F307" i="1"/>
  <c r="L307" i="1" s="1"/>
  <c r="F308" i="1"/>
  <c r="L308" i="1" s="1"/>
  <c r="F309" i="1"/>
  <c r="L309" i="1" s="1"/>
  <c r="F310" i="1"/>
  <c r="L310" i="1" s="1"/>
  <c r="F311" i="1"/>
  <c r="L311" i="1" s="1"/>
  <c r="F312" i="1"/>
  <c r="L312" i="1" s="1"/>
  <c r="F313" i="1"/>
  <c r="L313" i="1" s="1"/>
  <c r="F314" i="1"/>
  <c r="L314" i="1" s="1"/>
  <c r="F315" i="1"/>
  <c r="L315" i="1" s="1"/>
  <c r="F318" i="1"/>
  <c r="L318" i="1" s="1"/>
  <c r="F319" i="1"/>
  <c r="L319" i="1" s="1"/>
  <c r="F317" i="1"/>
  <c r="L2" i="1" l="1"/>
  <c r="M2" i="1" s="1"/>
  <c r="G2" i="1"/>
  <c r="G3" i="1" s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L317" i="1"/>
  <c r="G352" i="1" l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M3" i="1"/>
  <c r="M4" i="1" s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1" i="1" s="1"/>
  <c r="M162" i="1" s="1"/>
  <c r="M163" i="1" s="1"/>
  <c r="M164" i="1" s="1"/>
  <c r="M165" i="1" s="1"/>
  <c r="M166" i="1" s="1"/>
  <c r="M167" i="1" s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M178" i="1" s="1"/>
  <c r="M179" i="1" s="1"/>
  <c r="M180" i="1" s="1"/>
  <c r="M181" i="1" s="1"/>
  <c r="M182" i="1" s="1"/>
  <c r="M183" i="1" s="1"/>
  <c r="M184" i="1" s="1"/>
  <c r="M185" i="1" s="1"/>
  <c r="M186" i="1" s="1"/>
  <c r="M187" i="1" s="1"/>
  <c r="M188" i="1" s="1"/>
  <c r="M189" i="1" s="1"/>
  <c r="M190" i="1" s="1"/>
  <c r="M191" i="1" s="1"/>
  <c r="M192" i="1" s="1"/>
  <c r="M193" i="1" s="1"/>
  <c r="M194" i="1" s="1"/>
  <c r="M195" i="1" s="1"/>
  <c r="M196" i="1" s="1"/>
  <c r="M197" i="1" s="1"/>
  <c r="M198" i="1" s="1"/>
  <c r="M199" i="1" s="1"/>
  <c r="M200" i="1" s="1"/>
  <c r="M201" i="1" s="1"/>
  <c r="M202" i="1" s="1"/>
  <c r="M203" i="1" s="1"/>
  <c r="M204" i="1" s="1"/>
  <c r="M205" i="1" s="1"/>
  <c r="M206" i="1" s="1"/>
  <c r="M207" i="1" s="1"/>
  <c r="M208" i="1" s="1"/>
  <c r="M209" i="1" s="1"/>
  <c r="M210" i="1" s="1"/>
  <c r="M211" i="1" s="1"/>
  <c r="M212" i="1" s="1"/>
  <c r="M213" i="1" s="1"/>
  <c r="M214" i="1" s="1"/>
  <c r="M215" i="1" s="1"/>
  <c r="M216" i="1" s="1"/>
  <c r="M217" i="1" s="1"/>
  <c r="M218" i="1" s="1"/>
  <c r="M219" i="1" s="1"/>
  <c r="M220" i="1" s="1"/>
  <c r="M221" i="1" s="1"/>
  <c r="M222" i="1" s="1"/>
  <c r="M223" i="1" s="1"/>
  <c r="M224" i="1" s="1"/>
  <c r="M225" i="1" s="1"/>
  <c r="M226" i="1" s="1"/>
  <c r="M227" i="1" s="1"/>
  <c r="M228" i="1" s="1"/>
  <c r="M229" i="1" s="1"/>
  <c r="M230" i="1" s="1"/>
  <c r="M231" i="1" s="1"/>
  <c r="M232" i="1" s="1"/>
  <c r="M233" i="1" s="1"/>
  <c r="M234" i="1" s="1"/>
  <c r="M235" i="1" s="1"/>
  <c r="M236" i="1" s="1"/>
  <c r="M237" i="1" s="1"/>
  <c r="M238" i="1" s="1"/>
  <c r="M239" i="1" s="1"/>
  <c r="M240" i="1" s="1"/>
  <c r="M241" i="1" s="1"/>
  <c r="M242" i="1" s="1"/>
  <c r="M243" i="1" s="1"/>
  <c r="M244" i="1" s="1"/>
  <c r="M245" i="1" s="1"/>
  <c r="M246" i="1" s="1"/>
  <c r="M247" i="1" s="1"/>
  <c r="M248" i="1" s="1"/>
  <c r="M249" i="1" s="1"/>
  <c r="M250" i="1" s="1"/>
  <c r="M251" i="1" s="1"/>
  <c r="M252" i="1" s="1"/>
  <c r="M253" i="1" s="1"/>
  <c r="M254" i="1" s="1"/>
  <c r="M255" i="1" s="1"/>
  <c r="M256" i="1" s="1"/>
  <c r="M257" i="1" s="1"/>
  <c r="M258" i="1" s="1"/>
  <c r="M259" i="1" s="1"/>
  <c r="M260" i="1" s="1"/>
  <c r="M261" i="1" s="1"/>
  <c r="M262" i="1" s="1"/>
  <c r="M263" i="1" s="1"/>
  <c r="M264" i="1" s="1"/>
  <c r="M265" i="1" s="1"/>
  <c r="M266" i="1" s="1"/>
  <c r="M267" i="1" s="1"/>
  <c r="M268" i="1" s="1"/>
  <c r="M269" i="1" s="1"/>
  <c r="M270" i="1" s="1"/>
  <c r="M271" i="1" s="1"/>
  <c r="M272" i="1" s="1"/>
  <c r="M273" i="1" s="1"/>
  <c r="M274" i="1" s="1"/>
  <c r="M275" i="1" s="1"/>
  <c r="M276" i="1" s="1"/>
  <c r="M277" i="1" s="1"/>
  <c r="M278" i="1" s="1"/>
  <c r="M279" i="1" s="1"/>
  <c r="M280" i="1" s="1"/>
  <c r="M281" i="1" s="1"/>
  <c r="M282" i="1" s="1"/>
  <c r="M283" i="1" s="1"/>
  <c r="M284" i="1" s="1"/>
  <c r="M285" i="1" s="1"/>
  <c r="M286" i="1" s="1"/>
  <c r="M287" i="1" s="1"/>
  <c r="M288" i="1" s="1"/>
  <c r="M289" i="1" s="1"/>
  <c r="M290" i="1" s="1"/>
  <c r="M291" i="1" s="1"/>
  <c r="M292" i="1" s="1"/>
  <c r="M293" i="1" s="1"/>
  <c r="M294" i="1" s="1"/>
  <c r="M295" i="1" s="1"/>
  <c r="M296" i="1" s="1"/>
  <c r="M297" i="1" s="1"/>
  <c r="M298" i="1" s="1"/>
  <c r="M299" i="1" s="1"/>
  <c r="M300" i="1" s="1"/>
  <c r="M301" i="1" s="1"/>
  <c r="M302" i="1" s="1"/>
  <c r="M303" i="1" s="1"/>
  <c r="M304" i="1" s="1"/>
  <c r="M305" i="1" s="1"/>
  <c r="M306" i="1" s="1"/>
  <c r="M307" i="1" s="1"/>
  <c r="M308" i="1" s="1"/>
  <c r="M309" i="1" s="1"/>
  <c r="M310" i="1" s="1"/>
  <c r="M311" i="1" s="1"/>
  <c r="M312" i="1" s="1"/>
  <c r="M313" i="1" s="1"/>
  <c r="M314" i="1" s="1"/>
  <c r="M315" i="1" s="1"/>
  <c r="M316" i="1" s="1"/>
  <c r="M317" i="1" s="1"/>
  <c r="M318" i="1" s="1"/>
  <c r="M319" i="1" s="1"/>
  <c r="M320" i="1" s="1"/>
  <c r="M321" i="1" s="1"/>
  <c r="M322" i="1" s="1"/>
  <c r="M323" i="1" s="1"/>
  <c r="M324" i="1" s="1"/>
  <c r="M328" i="1" l="1"/>
  <c r="M329" i="1" s="1"/>
  <c r="M330" i="1" s="1"/>
  <c r="M331" i="1" s="1"/>
  <c r="M332" i="1" s="1"/>
  <c r="M333" i="1" s="1"/>
  <c r="M334" i="1" s="1"/>
  <c r="M335" i="1" s="1"/>
  <c r="M336" i="1" s="1"/>
  <c r="M337" i="1" s="1"/>
  <c r="M338" i="1" s="1"/>
  <c r="M339" i="1" s="1"/>
  <c r="M340" i="1" s="1"/>
  <c r="M341" i="1" s="1"/>
  <c r="M342" i="1" s="1"/>
  <c r="M343" i="1" s="1"/>
  <c r="M344" i="1" s="1"/>
  <c r="M345" i="1" s="1"/>
  <c r="M346" i="1" s="1"/>
  <c r="M347" i="1" s="1"/>
  <c r="M348" i="1" s="1"/>
  <c r="M349" i="1" s="1"/>
  <c r="M353" i="1" l="1"/>
  <c r="M354" i="1" s="1"/>
  <c r="M355" i="1" s="1"/>
  <c r="M356" i="1" s="1"/>
  <c r="M357" i="1" s="1"/>
  <c r="M358" i="1" s="1"/>
  <c r="M359" i="1" s="1"/>
  <c r="M360" i="1" s="1"/>
  <c r="M361" i="1" s="1"/>
  <c r="M362" i="1" s="1"/>
  <c r="M363" i="1" s="1"/>
  <c r="M364" i="1" s="1"/>
  <c r="M365" i="1" s="1"/>
  <c r="M366" i="1" s="1"/>
  <c r="M367" i="1" s="1"/>
  <c r="M368" i="1" s="1"/>
  <c r="M369" i="1" s="1"/>
  <c r="M370" i="1" s="1"/>
  <c r="M371" i="1" s="1"/>
  <c r="M372" i="1" s="1"/>
  <c r="M373" i="1" s="1"/>
  <c r="M374" i="1" s="1"/>
  <c r="M375" i="1" s="1"/>
  <c r="M376" i="1" s="1"/>
  <c r="M377" i="1" s="1"/>
  <c r="M378" i="1" s="1"/>
  <c r="M379" i="1" s="1"/>
  <c r="M380" i="1" s="1"/>
  <c r="M381" i="1" s="1"/>
  <c r="M382" i="1" s="1"/>
  <c r="M383" i="1" s="1"/>
  <c r="M384" i="1" s="1"/>
  <c r="M385" i="1" s="1"/>
  <c r="M386" i="1" s="1"/>
  <c r="M387" i="1" s="1"/>
  <c r="M388" i="1" s="1"/>
  <c r="M389" i="1" s="1"/>
  <c r="M390" i="1" s="1"/>
  <c r="M391" i="1" s="1"/>
  <c r="M392" i="1" s="1"/>
  <c r="M393" i="1" s="1"/>
  <c r="M398" i="1" l="1"/>
  <c r="M399" i="1" s="1"/>
  <c r="M400" i="1" s="1"/>
  <c r="M401" i="1" s="1"/>
  <c r="M402" i="1" s="1"/>
  <c r="M403" i="1" s="1"/>
  <c r="M404" i="1" s="1"/>
  <c r="M405" i="1" s="1"/>
  <c r="M406" i="1" s="1"/>
  <c r="M407" i="1" s="1"/>
  <c r="M408" i="1" s="1"/>
  <c r="M409" i="1" s="1"/>
  <c r="M410" i="1" s="1"/>
  <c r="M411" i="1" s="1"/>
  <c r="M412" i="1" s="1"/>
  <c r="M413" i="1" s="1"/>
  <c r="M414" i="1" s="1"/>
  <c r="M415" i="1" s="1"/>
  <c r="M416" i="1" s="1"/>
  <c r="M417" i="1" s="1"/>
  <c r="M418" i="1" s="1"/>
  <c r="M419" i="1" s="1"/>
  <c r="M420" i="1" s="1"/>
  <c r="M421" i="1" s="1"/>
  <c r="M422" i="1" s="1"/>
  <c r="M423" i="1" s="1"/>
  <c r="M424" i="1" s="1"/>
  <c r="M425" i="1" s="1"/>
  <c r="M426" i="1" s="1"/>
  <c r="M427" i="1" s="1"/>
  <c r="M428" i="1" s="1"/>
  <c r="M395" i="1"/>
  <c r="M397" i="1" s="1"/>
  <c r="M432" i="1" l="1"/>
  <c r="M433" i="1" s="1"/>
  <c r="M434" i="1" s="1"/>
  <c r="M435" i="1" s="1"/>
  <c r="M436" i="1" s="1"/>
  <c r="M437" i="1" s="1"/>
  <c r="M438" i="1" s="1"/>
  <c r="M439" i="1" s="1"/>
  <c r="M440" i="1" s="1"/>
  <c r="M441" i="1" s="1"/>
  <c r="M442" i="1" s="1"/>
  <c r="M443" i="1" s="1"/>
  <c r="M444" i="1" s="1"/>
  <c r="M445" i="1" s="1"/>
  <c r="M446" i="1" s="1"/>
  <c r="M447" i="1" s="1"/>
  <c r="M448" i="1" s="1"/>
  <c r="M449" i="1" s="1"/>
  <c r="M450" i="1" s="1"/>
  <c r="M451" i="1" s="1"/>
  <c r="M452" i="1" s="1"/>
  <c r="M453" i="1" s="1"/>
  <c r="M454" i="1" s="1"/>
  <c r="M455" i="1" s="1"/>
  <c r="M456" i="1" s="1"/>
  <c r="M457" i="1" s="1"/>
  <c r="M458" i="1" s="1"/>
  <c r="M459" i="1" s="1"/>
  <c r="M460" i="1" s="1"/>
  <c r="M461" i="1" s="1"/>
  <c r="M462" i="1" s="1"/>
  <c r="M463" i="1" s="1"/>
  <c r="M464" i="1" s="1"/>
  <c r="M465" i="1" s="1"/>
  <c r="M466" i="1" s="1"/>
  <c r="M467" i="1" s="1"/>
  <c r="M468" i="1" s="1"/>
  <c r="M469" i="1" s="1"/>
  <c r="M470" i="1" s="1"/>
  <c r="M471" i="1" s="1"/>
  <c r="M431" i="1"/>
  <c r="P3" i="2" l="1"/>
  <c r="P4" i="2" s="1"/>
  <c r="P5" i="2" l="1"/>
  <c r="P6" i="2" s="1"/>
  <c r="P7" i="2" s="1"/>
  <c r="P8" i="2" s="1"/>
  <c r="P9" i="2" s="1"/>
  <c r="P10" i="2" s="1"/>
  <c r="P11" i="2" s="1"/>
  <c r="P12" i="2" s="1"/>
  <c r="P13" i="2" s="1"/>
  <c r="P14" i="2" s="1"/>
  <c r="P15" i="2" s="1"/>
  <c r="P16" i="2" s="1"/>
  <c r="P17" i="2" s="1"/>
  <c r="P18" i="2" s="1"/>
  <c r="P19" i="2" s="1"/>
  <c r="P20" i="2" s="1"/>
  <c r="P21" i="2" s="1"/>
  <c r="P574" i="2"/>
  <c r="P575" i="2" s="1"/>
  <c r="P576" i="2" s="1"/>
  <c r="P577" i="2" s="1"/>
  <c r="P578" i="2" s="1"/>
  <c r="P579" i="2" s="1"/>
  <c r="P580" i="2" s="1"/>
  <c r="P581" i="2" s="1"/>
  <c r="P582" i="2" s="1"/>
  <c r="P583" i="2" s="1"/>
  <c r="P584" i="2" s="1"/>
  <c r="P585" i="2" s="1"/>
  <c r="P586" i="2" s="1"/>
  <c r="P587" i="2" s="1"/>
  <c r="P588" i="2" s="1"/>
  <c r="P589" i="2" s="1"/>
  <c r="P590" i="2" s="1"/>
  <c r="P591" i="2" s="1"/>
  <c r="P592" i="2" s="1"/>
  <c r="P593" i="2" s="1"/>
  <c r="P594" i="2" s="1"/>
  <c r="P595" i="2" s="1"/>
  <c r="P596" i="2" s="1"/>
  <c r="P597" i="2" s="1"/>
  <c r="P598" i="2" s="1"/>
  <c r="P599" i="2" s="1"/>
  <c r="P600" i="2" s="1"/>
  <c r="P601" i="2" s="1"/>
  <c r="P602" i="2" s="1"/>
  <c r="P603" i="2" s="1"/>
  <c r="P604" i="2" s="1"/>
  <c r="P605" i="2" s="1"/>
  <c r="P606" i="2" s="1"/>
  <c r="P607" i="2" s="1"/>
  <c r="P608" i="2" s="1"/>
  <c r="P609" i="2" s="1"/>
  <c r="P610" i="2" s="1"/>
  <c r="P611" i="2" s="1"/>
  <c r="P612" i="2" s="1"/>
  <c r="P613" i="2" s="1"/>
  <c r="P614" i="2" s="1"/>
  <c r="P615" i="2" s="1"/>
  <c r="P616" i="2" s="1"/>
  <c r="P617" i="2" s="1"/>
  <c r="P618" i="2" s="1"/>
  <c r="P619" i="2" s="1"/>
  <c r="P620" i="2" s="1"/>
  <c r="P621" i="2" s="1"/>
  <c r="P622" i="2" s="1"/>
  <c r="P623" i="2" s="1"/>
  <c r="P624" i="2" s="1"/>
  <c r="P625" i="2" s="1"/>
  <c r="P626" i="2" s="1"/>
  <c r="P627" i="2" s="1"/>
  <c r="P628" i="2" s="1"/>
  <c r="P629" i="2" s="1"/>
  <c r="P630" i="2" s="1"/>
  <c r="P631" i="2" s="1"/>
  <c r="P632" i="2" s="1"/>
  <c r="P633" i="2" s="1"/>
  <c r="P634" i="2" s="1"/>
  <c r="P635" i="2" s="1"/>
  <c r="P636" i="2" s="1"/>
  <c r="P637" i="2" s="1"/>
  <c r="P638" i="2" s="1"/>
  <c r="P639" i="2" s="1"/>
  <c r="P640" i="2" s="1"/>
  <c r="P641" i="2" s="1"/>
  <c r="P642" i="2" s="1"/>
  <c r="P643" i="2" s="1"/>
  <c r="P644" i="2" s="1"/>
  <c r="P645" i="2" s="1"/>
  <c r="P646" i="2" s="1"/>
  <c r="P647" i="2" s="1"/>
  <c r="P648" i="2" s="1"/>
  <c r="P649" i="2" s="1"/>
  <c r="P650" i="2" s="1"/>
  <c r="P651" i="2" s="1"/>
  <c r="P652" i="2" s="1"/>
  <c r="P653" i="2" s="1"/>
  <c r="P654" i="2" s="1"/>
  <c r="P655" i="2" s="1"/>
  <c r="P656" i="2" s="1"/>
  <c r="P657" i="2" s="1"/>
  <c r="P658" i="2" s="1"/>
  <c r="P659" i="2" s="1"/>
  <c r="P660" i="2" s="1"/>
  <c r="P661" i="2" s="1"/>
  <c r="P662" i="2" s="1"/>
  <c r="P663" i="2" s="1"/>
  <c r="P664" i="2" s="1"/>
  <c r="P665" i="2" s="1"/>
  <c r="P666" i="2" s="1"/>
  <c r="P667" i="2" s="1"/>
  <c r="P668" i="2" s="1"/>
  <c r="P669" i="2" s="1"/>
  <c r="P670" i="2" s="1"/>
  <c r="P671" i="2" s="1"/>
  <c r="P672" i="2" s="1"/>
  <c r="P673" i="2" s="1"/>
  <c r="P674" i="2" s="1"/>
  <c r="P675" i="2" s="1"/>
  <c r="P676" i="2" s="1"/>
  <c r="P677" i="2" s="1"/>
  <c r="P678" i="2" s="1"/>
  <c r="P679" i="2" s="1"/>
  <c r="P680" i="2" s="1"/>
  <c r="P681" i="2" s="1"/>
  <c r="P682" i="2" s="1"/>
  <c r="P156" i="2" l="1"/>
  <c r="P157" i="2" s="1"/>
  <c r="P158" i="2" s="1"/>
  <c r="P159" i="2" s="1"/>
  <c r="P160" i="2" s="1"/>
  <c r="P161" i="2" s="1"/>
  <c r="P162" i="2" s="1"/>
  <c r="P163" i="2" s="1"/>
  <c r="P164" i="2" s="1"/>
  <c r="P165" i="2" s="1"/>
  <c r="P166" i="2" s="1"/>
  <c r="P167" i="2" s="1"/>
  <c r="P168" i="2" s="1"/>
  <c r="P169" i="2" s="1"/>
  <c r="P170" i="2" s="1"/>
  <c r="P171" i="2" s="1"/>
  <c r="P172" i="2" s="1"/>
  <c r="P173" i="2" s="1"/>
  <c r="P174" i="2" s="1"/>
  <c r="P175" i="2" s="1"/>
  <c r="P176" i="2" s="1"/>
  <c r="P177" i="2" s="1"/>
  <c r="P178" i="2" s="1"/>
  <c r="P179" i="2" s="1"/>
  <c r="P180" i="2" s="1"/>
  <c r="P181" i="2" s="1"/>
  <c r="P182" i="2" s="1"/>
  <c r="P183" i="2" s="1"/>
  <c r="P184" i="2" s="1"/>
  <c r="P185" i="2" s="1"/>
  <c r="P186" i="2" s="1"/>
  <c r="P187" i="2" s="1"/>
  <c r="P188" i="2" s="1"/>
  <c r="P189" i="2" s="1"/>
  <c r="P190" i="2" s="1"/>
  <c r="P191" i="2" s="1"/>
  <c r="P192" i="2" s="1"/>
  <c r="P193" i="2" s="1"/>
  <c r="P194" i="2" s="1"/>
  <c r="P195" i="2" s="1"/>
  <c r="P196" i="2" s="1"/>
  <c r="P197" i="2" s="1"/>
  <c r="P198" i="2" s="1"/>
  <c r="P199" i="2" s="1"/>
  <c r="P200" i="2" s="1"/>
  <c r="P201" i="2" s="1"/>
  <c r="P202" i="2" s="1"/>
  <c r="P203" i="2" s="1"/>
  <c r="P204" i="2" s="1"/>
  <c r="P205" i="2" s="1"/>
  <c r="P206" i="2" s="1"/>
  <c r="P207" i="2" s="1"/>
  <c r="P208" i="2" s="1"/>
  <c r="P209" i="2" s="1"/>
  <c r="P210" i="2" s="1"/>
  <c r="P211" i="2" s="1"/>
  <c r="P212" i="2" s="1"/>
  <c r="P213" i="2" s="1"/>
  <c r="P214" i="2" s="1"/>
  <c r="P215" i="2" s="1"/>
  <c r="P216" i="2" s="1"/>
  <c r="P217" i="2" s="1"/>
  <c r="P218" i="2" s="1"/>
  <c r="P219" i="2" s="1"/>
  <c r="P220" i="2" s="1"/>
  <c r="P221" i="2" s="1"/>
  <c r="P222" i="2" s="1"/>
  <c r="P223" i="2" s="1"/>
  <c r="P224" i="2" s="1"/>
  <c r="P225" i="2" s="1"/>
  <c r="P226" i="2" s="1"/>
  <c r="P227" i="2" s="1"/>
  <c r="P228" i="2" s="1"/>
  <c r="P229" i="2" s="1"/>
  <c r="P230" i="2" s="1"/>
  <c r="P231" i="2" s="1"/>
  <c r="P232" i="2" s="1"/>
  <c r="P233" i="2" s="1"/>
  <c r="P234" i="2" s="1"/>
  <c r="P235" i="2" s="1"/>
  <c r="P236" i="2" s="1"/>
  <c r="P237" i="2" s="1"/>
  <c r="P238" i="2" s="1"/>
  <c r="P239" i="2" s="1"/>
  <c r="P240" i="2" s="1"/>
  <c r="P241" i="2" s="1"/>
  <c r="P242" i="2" s="1"/>
  <c r="P243" i="2" s="1"/>
  <c r="P244" i="2" s="1"/>
  <c r="P245" i="2" s="1"/>
  <c r="P246" i="2" s="1"/>
  <c r="P247" i="2" s="1"/>
  <c r="P248" i="2" s="1"/>
  <c r="P249" i="2" s="1"/>
  <c r="P250" i="2" s="1"/>
  <c r="P251" i="2" s="1"/>
  <c r="P252" i="2" s="1"/>
  <c r="P253" i="2" s="1"/>
  <c r="P254" i="2" s="1"/>
  <c r="P255" i="2" s="1"/>
  <c r="P256" i="2" s="1"/>
  <c r="P257" i="2" s="1"/>
  <c r="P258" i="2" s="1"/>
  <c r="P259" i="2" s="1"/>
  <c r="P260" i="2" s="1"/>
  <c r="P261" i="2" s="1"/>
  <c r="P262" i="2" s="1"/>
  <c r="P263" i="2" s="1"/>
  <c r="P264" i="2" s="1"/>
  <c r="P265" i="2" s="1"/>
  <c r="P266" i="2" s="1"/>
  <c r="P267" i="2" s="1"/>
  <c r="P268" i="2" s="1"/>
  <c r="P22" i="2"/>
  <c r="P23" i="2" s="1"/>
  <c r="P24" i="2" s="1"/>
  <c r="P25" i="2" s="1"/>
</calcChain>
</file>

<file path=xl/sharedStrings.xml><?xml version="1.0" encoding="utf-8"?>
<sst xmlns="http://schemas.openxmlformats.org/spreadsheetml/2006/main" count="9268" uniqueCount="943">
  <si>
    <t>RESURFACED</t>
  </si>
  <si>
    <t>Left Zip</t>
  </si>
  <si>
    <t>MAINTENANCE</t>
  </si>
  <si>
    <t>LNTH</t>
  </si>
  <si>
    <t>RDKEY</t>
  </si>
  <si>
    <t>CPST COMPLETE STREET</t>
  </si>
  <si>
    <t>STATE</t>
  </si>
  <si>
    <t>CPST RESIDENTIAL</t>
  </si>
  <si>
    <t>COUNTY</t>
  </si>
  <si>
    <t>DEERWATER RUN</t>
  </si>
  <si>
    <t>SALUDA CHASE WAY</t>
  </si>
  <si>
    <t>CONDOR ROUTE</t>
  </si>
  <si>
    <t>TOUCAN WAY</t>
  </si>
  <si>
    <t>FREDRICKSBURG WAY</t>
  </si>
  <si>
    <t>IRMO</t>
  </si>
  <si>
    <t>CENTURION PASS</t>
  </si>
  <si>
    <t>ROMAN WAY</t>
  </si>
  <si>
    <t>BRUTUS PASS</t>
  </si>
  <si>
    <t>NAPLES PASS</t>
  </si>
  <si>
    <t>APIAN WAY</t>
  </si>
  <si>
    <t>NOTRE DAME PASS</t>
  </si>
  <si>
    <t>WRENWOOD WAY</t>
  </si>
  <si>
    <t>CPST SECONDARY</t>
  </si>
  <si>
    <t>BEGINNING AT</t>
  </si>
  <si>
    <t>ENDING AT</t>
  </si>
  <si>
    <t>COUNCIL DISTRICT</t>
  </si>
  <si>
    <t>POPLAR ST</t>
  </si>
  <si>
    <t>DEAD END</t>
  </si>
  <si>
    <t>STATE ST</t>
  </si>
  <si>
    <t>HOLLAND AVE</t>
  </si>
  <si>
    <t>INDIGO AVE</t>
  </si>
  <si>
    <t>POLAR ST</t>
  </si>
  <si>
    <t>8TH ST</t>
  </si>
  <si>
    <t>OAKLAND AVE</t>
  </si>
  <si>
    <t>13TH ST</t>
  </si>
  <si>
    <t>JULIUS FELDER ST</t>
  </si>
  <si>
    <t>TAYLOR RD</t>
  </si>
  <si>
    <t>TREE ST</t>
  </si>
  <si>
    <t>SUNNSIDE ST</t>
  </si>
  <si>
    <t>TIFFANY TRL</t>
  </si>
  <si>
    <t>APPLE ST</t>
  </si>
  <si>
    <t>AIRPORT BLVD</t>
  </si>
  <si>
    <t>BACKMAN DR</t>
  </si>
  <si>
    <t>12TH ST EXT</t>
  </si>
  <si>
    <t>NEW STATE RD</t>
  </si>
  <si>
    <t>OLD BUSH RIVER RD</t>
  </si>
  <si>
    <t>FAIRHAVEN WAY</t>
  </si>
  <si>
    <t>CHAPIN RD</t>
  </si>
  <si>
    <t>LAKE ESTATE DR</t>
  </si>
  <si>
    <t>DEAD EMD</t>
  </si>
  <si>
    <t>ISLAND POINT LN</t>
  </si>
  <si>
    <t>WEBSTER POINTE DR</t>
  </si>
  <si>
    <t>LINKS POINTE CT</t>
  </si>
  <si>
    <t>LOOKOVER POINTE DR</t>
  </si>
  <si>
    <t>LOOKOUT POINTES DR</t>
  </si>
  <si>
    <t>TIMBERLAKE DR</t>
  </si>
  <si>
    <t>STONEY POINTE DR</t>
  </si>
  <si>
    <t>SHIPYARD BLVD</t>
  </si>
  <si>
    <t>AMICKS FERRY RD</t>
  </si>
  <si>
    <t>LAKE VISTA DR</t>
  </si>
  <si>
    <t>COUNTY LINE</t>
  </si>
  <si>
    <t>SID BICKLEY RD</t>
  </si>
  <si>
    <t>END OF PAVEMENT</t>
  </si>
  <si>
    <t>DREHER ISLAND RD</t>
  </si>
  <si>
    <t>COLUMBIA AVE</t>
  </si>
  <si>
    <t>STONEY POINTE CIR</t>
  </si>
  <si>
    <t>WALKBRIDGE WAY</t>
  </si>
  <si>
    <t>WALKBRIDGE CT</t>
  </si>
  <si>
    <t>END OF COUNTY MAINTENANCE</t>
  </si>
  <si>
    <t>EPTINGS CAMP RD</t>
  </si>
  <si>
    <t>PALM ST</t>
  </si>
  <si>
    <t>CABOTS COVE DR</t>
  </si>
  <si>
    <t>BAYFRONT DR</t>
  </si>
  <si>
    <t>SONGBIRD CT</t>
  </si>
  <si>
    <t xml:space="preserve">BAYFRONT DR </t>
  </si>
  <si>
    <t>GLENN RD</t>
  </si>
  <si>
    <t>SANDY RUN DR</t>
  </si>
  <si>
    <t>OAK TOP DR</t>
  </si>
  <si>
    <t>STONE BRIDGE DR</t>
  </si>
  <si>
    <t>PINTAIL LAKE DR</t>
  </si>
  <si>
    <t>GREEN WING DR</t>
  </si>
  <si>
    <t>WOOD DUCK DR</t>
  </si>
  <si>
    <t>OAKGLENN DR</t>
  </si>
  <si>
    <t>BLACK OAK RD</t>
  </si>
  <si>
    <t>CAPITAL VIEW RD</t>
  </si>
  <si>
    <t>BLACK OAK CT</t>
  </si>
  <si>
    <t>BACHMAN RD</t>
  </si>
  <si>
    <t>HIGHWAY 6</t>
  </si>
  <si>
    <t>SWANSEA RD</t>
  </si>
  <si>
    <t>MEADOWFIELD RD</t>
  </si>
  <si>
    <t>S CARLISLE ST</t>
  </si>
  <si>
    <t>HIGHWAY 321</t>
  </si>
  <si>
    <t>SHORE RD</t>
  </si>
  <si>
    <t>CANVASBACK RD</t>
  </si>
  <si>
    <t>CARRIAGE LAKE DR</t>
  </si>
  <si>
    <t>DORCHESTER DR</t>
  </si>
  <si>
    <t>CUMBERLAND DR</t>
  </si>
  <si>
    <t>ASHLEY HILLS DR</t>
  </si>
  <si>
    <t>AUGUSTA HWY</t>
  </si>
  <si>
    <t>HIGHWAY 378</t>
  </si>
  <si>
    <t>MAIN ST</t>
  </si>
  <si>
    <t>FAIRVIEW RD</t>
  </si>
  <si>
    <t>OLD CHARLESTON RD</t>
  </si>
  <si>
    <t>N ROYAL TOWER RD</t>
  </si>
  <si>
    <t>CHAPELWHITE RD</t>
  </si>
  <si>
    <t>CASTLE VALE CT</t>
  </si>
  <si>
    <t>CARRIAGE LAKE CT</t>
  </si>
  <si>
    <t>CASTLE VALE RD</t>
  </si>
  <si>
    <t>CRESSFELL RD</t>
  </si>
  <si>
    <t>PRICEVILLE RD</t>
  </si>
  <si>
    <t>E COLUMBIA AVE</t>
  </si>
  <si>
    <t>POND BRANCH RD</t>
  </si>
  <si>
    <t>S EAST AVE</t>
  </si>
  <si>
    <t>PLATT SPRINGS RD</t>
  </si>
  <si>
    <t>BRODIE RD</t>
  </si>
  <si>
    <t>BROAD ST</t>
  </si>
  <si>
    <t>DIXIE ST</t>
  </si>
  <si>
    <t>OLD CHEROKEE RD</t>
  </si>
  <si>
    <t>CARRIAGE HILL DR</t>
  </si>
  <si>
    <t>CARRIAGE HILL CT</t>
  </si>
  <si>
    <t>DORCHESTER CT</t>
  </si>
  <si>
    <t>EGRET CT</t>
  </si>
  <si>
    <t>ASHLEY HILLS TRL</t>
  </si>
  <si>
    <t>ASHLEY HILLS CT</t>
  </si>
  <si>
    <t>MOUNTAIN LAUREL CT</t>
  </si>
  <si>
    <t>WESSINGER DR</t>
  </si>
  <si>
    <t>FOREST DR</t>
  </si>
  <si>
    <t>COLLETON CT</t>
  </si>
  <si>
    <t>ASHLEY OAKS CT</t>
  </si>
  <si>
    <t>ASHLEY OAKS DR</t>
  </si>
  <si>
    <t>CAMDEN CT</t>
  </si>
  <si>
    <t>HEDGEROW CT</t>
  </si>
  <si>
    <t>HILL LAKE DR</t>
  </si>
  <si>
    <t>WOODBRIDGE DR</t>
  </si>
  <si>
    <t>WHISPERWOOD DR</t>
  </si>
  <si>
    <t>WISE FERRY RD</t>
  </si>
  <si>
    <t>CALKS FERRY RD</t>
  </si>
  <si>
    <t>REED AVE</t>
  </si>
  <si>
    <t>SNELGROVE RD</t>
  </si>
  <si>
    <t>BONHOMME RICHARD DR</t>
  </si>
  <si>
    <t>N LAKE DR</t>
  </si>
  <si>
    <t>MAXIE RD</t>
  </si>
  <si>
    <t>CORLEY MILL RD</t>
  </si>
  <si>
    <t>NORTHWOOD RD</t>
  </si>
  <si>
    <t>OLD CHAPIN RD</t>
  </si>
  <si>
    <t>MORNING LAKE DR</t>
  </si>
  <si>
    <t>2 AND 3</t>
  </si>
  <si>
    <t>TWO NOTCH RD</t>
  </si>
  <si>
    <t>SMITH POND RD</t>
  </si>
  <si>
    <t>PARK RD</t>
  </si>
  <si>
    <t>BARR RD</t>
  </si>
  <si>
    <t>BIRCH KNOT CT</t>
  </si>
  <si>
    <t>GARDEN POND DR</t>
  </si>
  <si>
    <t>LONGS POND RD</t>
  </si>
  <si>
    <t xml:space="preserve">WRENWOOD WAY </t>
  </si>
  <si>
    <t>N WRENWOOD DR</t>
  </si>
  <si>
    <t>FINCH LN</t>
  </si>
  <si>
    <t>FRANK ST</t>
  </si>
  <si>
    <t>S WRENWOOD DR</t>
  </si>
  <si>
    <t>CINNAMON LN</t>
  </si>
  <si>
    <t>OAK DR</t>
  </si>
  <si>
    <t>THYME DR</t>
  </si>
  <si>
    <t>MEADOW WOOD DR</t>
  </si>
  <si>
    <t>NUTMEG RD</t>
  </si>
  <si>
    <t>PIN OAK DR</t>
  </si>
  <si>
    <t>OLD BARNWELL RD</t>
  </si>
  <si>
    <t>THREE OAKS DR</t>
  </si>
  <si>
    <t>WESTWOOD DR</t>
  </si>
  <si>
    <t>10TH ST</t>
  </si>
  <si>
    <t>11TH ST</t>
  </si>
  <si>
    <t>GRACE ST</t>
  </si>
  <si>
    <t>PEACH ST</t>
  </si>
  <si>
    <t>STONEHENGE DR</t>
  </si>
  <si>
    <t>TIFFANY CT</t>
  </si>
  <si>
    <t>MEMORIAL DR</t>
  </si>
  <si>
    <t>GODLEY ST</t>
  </si>
  <si>
    <t>OLD LEXINGTON HWY</t>
  </si>
  <si>
    <t>LEXINGTON AVE</t>
  </si>
  <si>
    <t>LOOKOUT HILL DR</t>
  </si>
  <si>
    <t>LITTLE KEY CT</t>
  </si>
  <si>
    <t>LAKE ESTATES DR</t>
  </si>
  <si>
    <t>BRIDGECREEK DR</t>
  </si>
  <si>
    <t>OLD MILL RD</t>
  </si>
  <si>
    <t>TURTLE POINTE CT</t>
  </si>
  <si>
    <t>BASS POINTE LN</t>
  </si>
  <si>
    <t>OLD SUMMER PL</t>
  </si>
  <si>
    <t>SUNDANCE PT</t>
  </si>
  <si>
    <t>GOLF LINKS CT</t>
  </si>
  <si>
    <t>CUTTER CT</t>
  </si>
  <si>
    <t>SHIPYARD CT</t>
  </si>
  <si>
    <t>POINTE OVERLOOK DR</t>
  </si>
  <si>
    <t>CLUB CT</t>
  </si>
  <si>
    <t>COVE TRL</t>
  </si>
  <si>
    <t>STREETNAME</t>
  </si>
  <si>
    <t>LAKE CT</t>
  </si>
  <si>
    <t>RAMBLEWOOD LN</t>
  </si>
  <si>
    <t>WATER LINKS DR</t>
  </si>
  <si>
    <t>LAKE FOREST DR</t>
  </si>
  <si>
    <t>LANDS END DR</t>
  </si>
  <si>
    <t>LONG PINE RD</t>
  </si>
  <si>
    <t>CROOKED CREEK RD</t>
  </si>
  <si>
    <t>DIXIANA DR</t>
  </si>
  <si>
    <t>OAK TOP CT</t>
  </si>
  <si>
    <t>CAPITOL VIEW RD</t>
  </si>
  <si>
    <t>W E JEFFCOAT RD</t>
  </si>
  <si>
    <t>BLACKVILLE RD</t>
  </si>
  <si>
    <t>STATE POND RD</t>
  </si>
  <si>
    <t>W DRAKE RD</t>
  </si>
  <si>
    <t>E DRAKE RD</t>
  </si>
  <si>
    <t>GREEN WING CT</t>
  </si>
  <si>
    <t>WOOD DUCK CT</t>
  </si>
  <si>
    <t>SHULL ISLAND RD</t>
  </si>
  <si>
    <t>PEACH FESTIVAL RD</t>
  </si>
  <si>
    <t>NEELY WINGARD RD</t>
  </si>
  <si>
    <t>TORRINGTON RD</t>
  </si>
  <si>
    <t>CRESSFELL CIR</t>
  </si>
  <si>
    <t>TRENT HOUSE RD</t>
  </si>
  <si>
    <t>CASTLE VALE CIR</t>
  </si>
  <si>
    <t>CEDAR GROVE RD</t>
  </si>
  <si>
    <t>WINDMILL RD</t>
  </si>
  <si>
    <t>BERKELEY RD</t>
  </si>
  <si>
    <t>SANDPIT RD</t>
  </si>
  <si>
    <t>SAINT PETERS RD</t>
  </si>
  <si>
    <t>CHARTER OAK RD</t>
  </si>
  <si>
    <t>TINTAGEL CT</t>
  </si>
  <si>
    <t>POPLAR LEAF CT</t>
  </si>
  <si>
    <t>SAGEMONT CT</t>
  </si>
  <si>
    <t>MACAW LN</t>
  </si>
  <si>
    <t>WINDY RIDGE LN</t>
  </si>
  <si>
    <t>TARPARLIN DR</t>
  </si>
  <si>
    <t>PARSLEY CT</t>
  </si>
  <si>
    <t>MACE CT</t>
  </si>
  <si>
    <t>OAKDEN RD</t>
  </si>
  <si>
    <t>WOODLANDERS PL</t>
  </si>
  <si>
    <t>MEADOW WOOD CT</t>
  </si>
  <si>
    <t>HICKORY GLADE CT</t>
  </si>
  <si>
    <t>WYNNSUM TRL</t>
  </si>
  <si>
    <t>WRENWOOD CIR</t>
  </si>
  <si>
    <t>WRENWOOD CT</t>
  </si>
  <si>
    <t>WHITEWING DR</t>
  </si>
  <si>
    <t>N POND CT</t>
  </si>
  <si>
    <t>SKY CREST CT</t>
  </si>
  <si>
    <t>OAK BURNE CT</t>
  </si>
  <si>
    <t>W POND CT</t>
  </si>
  <si>
    <t>PIN OAK CT</t>
  </si>
  <si>
    <t>BEECH TREE CT</t>
  </si>
  <si>
    <t>SAGE TREE CT</t>
  </si>
  <si>
    <t>MAPLE TREE CT</t>
  </si>
  <si>
    <t>PLUM TREE CT</t>
  </si>
  <si>
    <t>WILLOW TREE CT</t>
  </si>
  <si>
    <t>SWEETWATER CT</t>
  </si>
  <si>
    <t>SWEETWATER LN</t>
  </si>
  <si>
    <t>EMANUEL CHURCH RD</t>
  </si>
  <si>
    <t>JESSAMINE RD</t>
  </si>
  <si>
    <t>ORANGEBURG DR</t>
  </si>
  <si>
    <t>LAUREL RD</t>
  </si>
  <si>
    <t>ROBERT HENDRIX RD</t>
  </si>
  <si>
    <t>CLERMONT LAKES DR</t>
  </si>
  <si>
    <t>FREIDA RD</t>
  </si>
  <si>
    <t>SHERWOOD DR</t>
  </si>
  <si>
    <t>ROBBIE RD</t>
  </si>
  <si>
    <t>CRYSTAL SPRINGS DR</t>
  </si>
  <si>
    <t>JAMES DUNBAR RD</t>
  </si>
  <si>
    <t>SAINT MATTHEWS RD</t>
  </si>
  <si>
    <t>RIVERSTONE CT</t>
  </si>
  <si>
    <t>CRESTWATER CT</t>
  </si>
  <si>
    <t>ROCKMOUNT DR</t>
  </si>
  <si>
    <t>SHERRYWOOD DR</t>
  </si>
  <si>
    <t>CREEKMOUNT CT</t>
  </si>
  <si>
    <t>TIMBER RIDGE DR</t>
  </si>
  <si>
    <t>ROBIN CREST DR</t>
  </si>
  <si>
    <t>STONEY BROOK CT</t>
  </si>
  <si>
    <t>CARDINAL DR</t>
  </si>
  <si>
    <t>GOLDFINCH LN</t>
  </si>
  <si>
    <t>WHIPPOORWILL DR</t>
  </si>
  <si>
    <t>RIVIERA DR</t>
  </si>
  <si>
    <t>ORIOLE LN</t>
  </si>
  <si>
    <t>CHIMNEY SWIFT LN</t>
  </si>
  <si>
    <t>TERRACE VIEW DR</t>
  </si>
  <si>
    <t>MARABOU DR</t>
  </si>
  <si>
    <t>MICHELLE DR</t>
  </si>
  <si>
    <t>LINNET DR</t>
  </si>
  <si>
    <t>MARABOU CIR</t>
  </si>
  <si>
    <t>HOLLY HILL DR</t>
  </si>
  <si>
    <t>PARK PLACE LN</t>
  </si>
  <si>
    <t>HOLLYBERRY LN</t>
  </si>
  <si>
    <t>WOODLAND DR</t>
  </si>
  <si>
    <t>MOHAWK DR</t>
  </si>
  <si>
    <t>WREN DR</t>
  </si>
  <si>
    <t>CANARY DR</t>
  </si>
  <si>
    <t>REDBIRD LN</t>
  </si>
  <si>
    <t>SEWANEE DR</t>
  </si>
  <si>
    <t>JAMAICA DR</t>
  </si>
  <si>
    <t>CHEROKEE DR</t>
  </si>
  <si>
    <t>REDWOOD DR</t>
  </si>
  <si>
    <t>NASSAU RD</t>
  </si>
  <si>
    <t>ALPINE DR</t>
  </si>
  <si>
    <t>LAUREL OAK DR</t>
  </si>
  <si>
    <t>NORTHVIEW RD</t>
  </si>
  <si>
    <t>NEWFIELD CIR</t>
  </si>
  <si>
    <t>NEWFIELD DR</t>
  </si>
  <si>
    <t>LITTLEFIELD RD</t>
  </si>
  <si>
    <t>NEWFIELD CT</t>
  </si>
  <si>
    <t>LAUREL MEADOWS DR</t>
  </si>
  <si>
    <t>SPRINGFIELD DR</t>
  </si>
  <si>
    <t>CANDLEWICK CT</t>
  </si>
  <si>
    <t>SAVANNAH LN</t>
  </si>
  <si>
    <t>LONGVIEW RD</t>
  </si>
  <si>
    <t>SHADOWFIELD DR</t>
  </si>
  <si>
    <t>SHADOWFIELD CIR</t>
  </si>
  <si>
    <t>COFIELD DR</t>
  </si>
  <si>
    <t>HUMMINGBIRD DR</t>
  </si>
  <si>
    <t>SALUDA RIVER DR</t>
  </si>
  <si>
    <t>RAMBLIN RD</t>
  </si>
  <si>
    <t>PHILLIP DR</t>
  </si>
  <si>
    <t>PHILLIP CT</t>
  </si>
  <si>
    <t>YARDLEY FARMS DR</t>
  </si>
  <si>
    <t>CEDAR HILL LN</t>
  </si>
  <si>
    <t>YARDLEY FARMS CT</t>
  </si>
  <si>
    <t>PARKWOOD CT</t>
  </si>
  <si>
    <t>PARKWOOD DR</t>
  </si>
  <si>
    <t>PARK LN</t>
  </si>
  <si>
    <t>PARKDALE DR</t>
  </si>
  <si>
    <t>FLORENTINE RD</t>
  </si>
  <si>
    <t>CALVIN CT</t>
  </si>
  <si>
    <t>BARCELONA CT</t>
  </si>
  <si>
    <t>CT OF SAINT PETERS</t>
  </si>
  <si>
    <t>CT OF LEONARDO</t>
  </si>
  <si>
    <t>MERRYFIELD LN</t>
  </si>
  <si>
    <t>CEDAR FIELD LN</t>
  </si>
  <si>
    <t>SHADOW FIELD LN</t>
  </si>
  <si>
    <t>VERMONT RD</t>
  </si>
  <si>
    <t>GLAD RIK LN</t>
  </si>
  <si>
    <t>AMERICAN AVE</t>
  </si>
  <si>
    <t>SPANISH CT</t>
  </si>
  <si>
    <t>TIOVOLI CT</t>
  </si>
  <si>
    <t>MARK ANTHONY CT</t>
  </si>
  <si>
    <t>CAESARS RD</t>
  </si>
  <si>
    <t>EBONY LN</t>
  </si>
  <si>
    <t>IVY FIELD RD</t>
  </si>
  <si>
    <t>PARKSTREAM CIR</t>
  </si>
  <si>
    <t>MONZA TRL</t>
  </si>
  <si>
    <t>PINE ST</t>
  </si>
  <si>
    <t>PINE RIDGE DR</t>
  </si>
  <si>
    <t>MCDONALD AVE</t>
  </si>
  <si>
    <t>MCCLEOD AVE</t>
  </si>
  <si>
    <t>MCINTOSH AVE</t>
  </si>
  <si>
    <t>WELL SPRING DR</t>
  </si>
  <si>
    <t>AUTUMN KNOLL DR</t>
  </si>
  <si>
    <t>CLOUDBURST CT</t>
  </si>
  <si>
    <t>BROOKFIELD CIR</t>
  </si>
  <si>
    <t>BROOKFIELD DR</t>
  </si>
  <si>
    <t>ROLLING HILLS CT</t>
  </si>
  <si>
    <t>BRIAR BUSH LN</t>
  </si>
  <si>
    <t>VALLEYVIEW RD</t>
  </si>
  <si>
    <t>PLEASANT VALLEY RD</t>
  </si>
  <si>
    <t>MEADOW CREST DR</t>
  </si>
  <si>
    <t>ROLLING HILLS LN</t>
  </si>
  <si>
    <t>ARBORGATE DR</t>
  </si>
  <si>
    <t>COOLBREEZE DR</t>
  </si>
  <si>
    <t>COOLBROOK DR</t>
  </si>
  <si>
    <t>MCTAVISH AVE</t>
  </si>
  <si>
    <t>DUNBAR RD</t>
  </si>
  <si>
    <t>OLD WIRE RD</t>
  </si>
  <si>
    <t>SUNSET DR</t>
  </si>
  <si>
    <t>BURKETT ST</t>
  </si>
  <si>
    <t>MCCALL ST</t>
  </si>
  <si>
    <t>BURROUGHS AVE</t>
  </si>
  <si>
    <t>MCQUEEN ST</t>
  </si>
  <si>
    <t>FOREST GROVE CIR</t>
  </si>
  <si>
    <t>TENDRILL CT</t>
  </si>
  <si>
    <t>AMBLING CIR</t>
  </si>
  <si>
    <t>FOREST GROVE LN</t>
  </si>
  <si>
    <t>FERNTREE CT</t>
  </si>
  <si>
    <t>CHIPPENHAM CIR</t>
  </si>
  <si>
    <t>ASCOT CT</t>
  </si>
  <si>
    <t>BRIDGETON RD</t>
  </si>
  <si>
    <t>PITTSDOWNE RD</t>
  </si>
  <si>
    <t>TOWNES RD</t>
  </si>
  <si>
    <t>WHITCOMBE RD</t>
  </si>
  <si>
    <t>OLD FRIARS RD</t>
  </si>
  <si>
    <t>TRAFALGAR DR</t>
  </si>
  <si>
    <t>RHETT RD</t>
  </si>
  <si>
    <t>HATHCOCK CT</t>
  </si>
  <si>
    <t>WHITTINGTON CT</t>
  </si>
  <si>
    <t>TYBORNE CIR</t>
  </si>
  <si>
    <t>TYBORNE CT</t>
  </si>
  <si>
    <t>MIDDLESEX RD</t>
  </si>
  <si>
    <t>SANDHURST RD</t>
  </si>
  <si>
    <t>NOTTINGHAM RD</t>
  </si>
  <si>
    <t>BARMOUNT DR</t>
  </si>
  <si>
    <t>BROOKSHIRE DR</t>
  </si>
  <si>
    <t>BANBURY RD</t>
  </si>
  <si>
    <t>CHESHIRE DR</t>
  </si>
  <si>
    <t>DORSET DR</t>
  </si>
  <si>
    <t>SHAREDITCH RD</t>
  </si>
  <si>
    <t>MASSINGALE RD</t>
  </si>
  <si>
    <t>YARMOUTH DR</t>
  </si>
  <si>
    <t>KETTERING DR</t>
  </si>
  <si>
    <t>KETTERING CT</t>
  </si>
  <si>
    <t>N STONEHEDGE DR</t>
  </si>
  <si>
    <t>E NOTTINGHAM RD</t>
  </si>
  <si>
    <t>LYDGATE DR</t>
  </si>
  <si>
    <t>SULGRAVE DR</t>
  </si>
  <si>
    <t>LETON DR</t>
  </si>
  <si>
    <t>WILKSHIRE DR</t>
  </si>
  <si>
    <t>HARROW DR</t>
  </si>
  <si>
    <t>WINSTAIRE DR</t>
  </si>
  <si>
    <t>S STONEHEDGE DR</t>
  </si>
  <si>
    <t>SEAWRIGHT RD</t>
  </si>
  <si>
    <t>HARROGATE RD</t>
  </si>
  <si>
    <t>CRETON RD</t>
  </si>
  <si>
    <t>BRONTE RD</t>
  </si>
  <si>
    <t>CAIRNBROOK DR</t>
  </si>
  <si>
    <t>CAIRNBROOK CT</t>
  </si>
  <si>
    <t>HOLBORN CT</t>
  </si>
  <si>
    <t>NORTHMAN DR</t>
  </si>
  <si>
    <t>NOTTINGHAM CT</t>
  </si>
  <si>
    <t>STEPNEY CT</t>
  </si>
  <si>
    <t>CONOVER RD</t>
  </si>
  <si>
    <t>LINSBURY CIR</t>
  </si>
  <si>
    <t>HEMPSTED RD</t>
  </si>
  <si>
    <t>LEWISHAM RD</t>
  </si>
  <si>
    <t>STROMSDALE RD</t>
  </si>
  <si>
    <t>LEWISHAM CT</t>
  </si>
  <si>
    <t>KESWICK RD</t>
  </si>
  <si>
    <t>LAMBETH CT</t>
  </si>
  <si>
    <t>DERBYSHIRE LN</t>
  </si>
  <si>
    <t>TUDOR RD</t>
  </si>
  <si>
    <t>SHADOWBROOK DR</t>
  </si>
  <si>
    <t>TRAM RD</t>
  </si>
  <si>
    <t>BUSH RIVER RD</t>
  </si>
  <si>
    <t>EMORY LN</t>
  </si>
  <si>
    <t>BROKEN HILL RD</t>
  </si>
  <si>
    <t>SETON RD</t>
  </si>
  <si>
    <t>PITNEY RD</t>
  </si>
  <si>
    <t>OBERLIN RD</t>
  </si>
  <si>
    <t>VALCOUR RD</t>
  </si>
  <si>
    <t>BISCAYNE RD</t>
  </si>
  <si>
    <t>LOCKNER RD</t>
  </si>
  <si>
    <t>GARMONY RD</t>
  </si>
  <si>
    <t>ARDMOUNT RD</t>
  </si>
  <si>
    <t>TARTAN RD</t>
  </si>
  <si>
    <t>GARMONY CIR</t>
  </si>
  <si>
    <t>CHALLEDON DR</t>
  </si>
  <si>
    <t>CHALLEDON CT</t>
  </si>
  <si>
    <t>LOCKNER CT</t>
  </si>
  <si>
    <t>LOCKNER CIR</t>
  </si>
  <si>
    <t>VALMIRE DR</t>
  </si>
  <si>
    <t>SHELTON DR</t>
  </si>
  <si>
    <t>MYTON CT</t>
  </si>
  <si>
    <t>MYTON RD</t>
  </si>
  <si>
    <t>LANCE DR</t>
  </si>
  <si>
    <t>FLINT ST</t>
  </si>
  <si>
    <t>STIRLINGTON RD</t>
  </si>
  <si>
    <t>BAYMORE LN</t>
  </si>
  <si>
    <t>KERSEY RD</t>
  </si>
  <si>
    <t>BAFFIN BAY RD</t>
  </si>
  <si>
    <t>TOURING RD</t>
  </si>
  <si>
    <t>ARGYLL RD</t>
  </si>
  <si>
    <t>VINCENNE RD</t>
  </si>
  <si>
    <t>BIDDLE RD</t>
  </si>
  <si>
    <t>WOODWINDS WEST DR</t>
  </si>
  <si>
    <t>WOODWINDS DR</t>
  </si>
  <si>
    <t>WINDY RUN DR</t>
  </si>
  <si>
    <t>ZEPHYR ST</t>
  </si>
  <si>
    <t>WOODWINDS CT</t>
  </si>
  <si>
    <t>WOODWINDS WEST CT</t>
  </si>
  <si>
    <t>GUSTY CT</t>
  </si>
  <si>
    <t>FIREBRANCH ST</t>
  </si>
  <si>
    <t>SHIRWAY RD</t>
  </si>
  <si>
    <t>CROSS RD</t>
  </si>
  <si>
    <t>W DUNBAR RD</t>
  </si>
  <si>
    <t>RAWL RD</t>
  </si>
  <si>
    <t>COST ESTIMATE</t>
  </si>
  <si>
    <t>MILES</t>
  </si>
  <si>
    <t>RUNNING COST</t>
  </si>
  <si>
    <t>ZENKER RD</t>
  </si>
  <si>
    <t>INDUSTRIAL DR</t>
  </si>
  <si>
    <t>WILDLIFE RD</t>
  </si>
  <si>
    <t>LINCREEK DR</t>
  </si>
  <si>
    <t>LAKE MURRARY BLVD</t>
  </si>
  <si>
    <t>BAKEWELL CT</t>
  </si>
  <si>
    <t>CHADFORD RD</t>
  </si>
  <si>
    <t>DEAN CREST CT</t>
  </si>
  <si>
    <t>DEANCREST DR</t>
  </si>
  <si>
    <t>GALES RIVER RD</t>
  </si>
  <si>
    <t>HAWKFIELD CT</t>
  </si>
  <si>
    <t>HAY HILL CT</t>
  </si>
  <si>
    <t>HOLMESBURY RD</t>
  </si>
  <si>
    <t>HOLMSBURY CT</t>
  </si>
  <si>
    <t>KINGSHEAD CT</t>
  </si>
  <si>
    <t>RAMER HILL CT</t>
  </si>
  <si>
    <t>TRINITY THREE RD</t>
  </si>
  <si>
    <t>WHARFSDALE RD</t>
  </si>
  <si>
    <t>WHITBY CT</t>
  </si>
  <si>
    <t>WHITBY RD</t>
  </si>
  <si>
    <t>SHARPES HILL RD</t>
  </si>
  <si>
    <t>LONG SPIRES RD</t>
  </si>
  <si>
    <t>COLDSTREAM DR</t>
  </si>
  <si>
    <t>NURSERY RD</t>
  </si>
  <si>
    <t>MURRARY LINDLER RD</t>
  </si>
  <si>
    <t>INDIAN FORK RD</t>
  </si>
  <si>
    <t>WESSINGER RD</t>
  </si>
  <si>
    <t>AUGUSTA RD</t>
  </si>
  <si>
    <t>LEAPHART RD</t>
  </si>
  <si>
    <t>4 AND 8</t>
  </si>
  <si>
    <t>MINERAL SPRINGS RD</t>
  </si>
  <si>
    <t>NAZARETH RD</t>
  </si>
  <si>
    <t>END OF STATE MAINTENANCE</t>
  </si>
  <si>
    <t>BLUEFIELD RD</t>
  </si>
  <si>
    <t>EDMUND HWY</t>
  </si>
  <si>
    <t>WINDY WOOD RD</t>
  </si>
  <si>
    <t>CRYSTAL SPRINGS RD</t>
  </si>
  <si>
    <t>E 1ST ST</t>
  </si>
  <si>
    <t>N CHURCH ST</t>
  </si>
  <si>
    <t>DUKE ST</t>
  </si>
  <si>
    <t>SUNSET BLVD</t>
  </si>
  <si>
    <t>MCSWAIN DR</t>
  </si>
  <si>
    <t>CRAFT ST</t>
  </si>
  <si>
    <t>COMANCHE TRL</t>
  </si>
  <si>
    <t>CONGAREE DR</t>
  </si>
  <si>
    <t>CHARLESTON HWY</t>
  </si>
  <si>
    <t>4 AND 5</t>
  </si>
  <si>
    <t>CHURCH ST</t>
  </si>
  <si>
    <t>RUNNING LENGTH</t>
  </si>
  <si>
    <t>ARGUS CIR</t>
  </si>
  <si>
    <t>CARTERHILL DR</t>
  </si>
  <si>
    <t>COOKSMOUNT RD</t>
  </si>
  <si>
    <t>CREIGHTON DR</t>
  </si>
  <si>
    <t>DEVEAUX CT</t>
  </si>
  <si>
    <t>HADLEY HALL RD</t>
  </si>
  <si>
    <t>KONICA CT</t>
  </si>
  <si>
    <t>LEICA LN</t>
  </si>
  <si>
    <t>LLOYDWOODS DR</t>
  </si>
  <si>
    <t>MAYLIGH CT</t>
  </si>
  <si>
    <t>MINOLTA DR</t>
  </si>
  <si>
    <t>MIRANDA RD</t>
  </si>
  <si>
    <t>NIKON CIR</t>
  </si>
  <si>
    <t>OLD COLUMN CT</t>
  </si>
  <si>
    <t>OLD PLANTATION DR</t>
  </si>
  <si>
    <t>PENTAX RD</t>
  </si>
  <si>
    <t>RAVENSCROFT RD</t>
  </si>
  <si>
    <t>ROSSCLAN RD</t>
  </si>
  <si>
    <t>SOUTHALL RD</t>
  </si>
  <si>
    <t>YASHIKA CT</t>
  </si>
  <si>
    <t>CEDAR VALE DR</t>
  </si>
  <si>
    <t>DUCHESS TRL</t>
  </si>
  <si>
    <t>SHADY OAK DR</t>
  </si>
  <si>
    <t>SHAG BARK TRL</t>
  </si>
  <si>
    <t>SUNNY VISTA DR</t>
  </si>
  <si>
    <t>VALE DR</t>
  </si>
  <si>
    <t>WOOD RD</t>
  </si>
  <si>
    <t>DALE CREST CT</t>
  </si>
  <si>
    <t>DELSHIRE LN</t>
  </si>
  <si>
    <t>MOSSBOROUGH DR</t>
  </si>
  <si>
    <t>RUDWICK DR</t>
  </si>
  <si>
    <t>PISGAH CHURCH RD</t>
  </si>
  <si>
    <t>HOUNDS RUN DR</t>
  </si>
  <si>
    <t>SHEALY RD</t>
  </si>
  <si>
    <t>W COLUMBIA AVE</t>
  </si>
  <si>
    <t>S LEE ST</t>
  </si>
  <si>
    <t>BARR ST</t>
  </si>
  <si>
    <t>FRANCES ST</t>
  </si>
  <si>
    <t>CHESTERFIELD ST</t>
  </si>
  <si>
    <t>1ST ST</t>
  </si>
  <si>
    <t>RAILROAD ST</t>
  </si>
  <si>
    <t>2ND ST</t>
  </si>
  <si>
    <t>3RD ST</t>
  </si>
  <si>
    <t>SOX ST</t>
  </si>
  <si>
    <t>GLENN ST</t>
  </si>
  <si>
    <t>THACKERAY LN</t>
  </si>
  <si>
    <t>TENNYSON DR</t>
  </si>
  <si>
    <t>PENNY LN</t>
  </si>
  <si>
    <t>WREN RD</t>
  </si>
  <si>
    <t>LANDFORD CT</t>
  </si>
  <si>
    <t>FARRINGDON CT</t>
  </si>
  <si>
    <t>DRESDEN CT</t>
  </si>
  <si>
    <t>MINERAL WATERS DR</t>
  </si>
  <si>
    <t>SWEET SPRINGS DR</t>
  </si>
  <si>
    <t>SWEET SPRINGS CT</t>
  </si>
  <si>
    <t>MINERAL LAKE RD</t>
  </si>
  <si>
    <t>S LAKE DR</t>
  </si>
  <si>
    <t>STEELE RD</t>
  </si>
  <si>
    <t>KITTI WAKE DR</t>
  </si>
  <si>
    <t>SYCAMORE TREE RD</t>
  </si>
  <si>
    <t>SAINT DAVIDS CHURCH RD</t>
  </si>
  <si>
    <t>N F JEFFCOAT RD</t>
  </si>
  <si>
    <t>POOLES MILL RD</t>
  </si>
  <si>
    <t>WOODFORD RD</t>
  </si>
  <si>
    <t>WHETSTONE RD</t>
  </si>
  <si>
    <t>HARTLEY QUARTER RD</t>
  </si>
  <si>
    <t>CHARLES TOWN RD</t>
  </si>
  <si>
    <t>MIDWAY RD</t>
  </si>
  <si>
    <t>HOPE FERRY RD</t>
  </si>
  <si>
    <t>ANDREW CORLEY RD</t>
  </si>
  <si>
    <t>BROOKHILL EAST</t>
  </si>
  <si>
    <t>RAMA LN</t>
  </si>
  <si>
    <t>RAMA CT</t>
  </si>
  <si>
    <t>FOXGLEN RD</t>
  </si>
  <si>
    <t>FOXGLEN CIR</t>
  </si>
  <si>
    <t>SATCHER RD</t>
  </si>
  <si>
    <t>POND VIEW LN</t>
  </si>
  <si>
    <t>BICKLEY RD</t>
  </si>
  <si>
    <t>GIBSON RD</t>
  </si>
  <si>
    <t>MAPLE RD</t>
  </si>
  <si>
    <t>DICKERT DR</t>
  </si>
  <si>
    <t>DOILY RD</t>
  </si>
  <si>
    <t>EASY ST</t>
  </si>
  <si>
    <t>CROWN POINT RD</t>
  </si>
  <si>
    <t>KEYSTONE CT</t>
  </si>
  <si>
    <t>CROWN POINT CT</t>
  </si>
  <si>
    <t>COMMONWEALTH CT</t>
  </si>
  <si>
    <t>CABIN CREEK CT</t>
  </si>
  <si>
    <t>COOL SPRINGS RD</t>
  </si>
  <si>
    <t>MUDDY SPRINGS RD</t>
  </si>
  <si>
    <t>HIDDEN SPRINGS RD</t>
  </si>
  <si>
    <t>COOL SPRINGS CT</t>
  </si>
  <si>
    <t>OLD ORANGEBURG RD</t>
  </si>
  <si>
    <t>VONDA DR</t>
  </si>
  <si>
    <t>CATHY LN</t>
  </si>
  <si>
    <t>BLUE WING DR</t>
  </si>
  <si>
    <t>GREENWOOD DR</t>
  </si>
  <si>
    <t>MORNINGSIDE DR</t>
  </si>
  <si>
    <t>KLAPMAN RD</t>
  </si>
  <si>
    <t>CHRIS DR</t>
  </si>
  <si>
    <t>QUAIL HOLLOW LN</t>
  </si>
  <si>
    <t>FEATHER RUN TRL</t>
  </si>
  <si>
    <t>PINE LAKE DR</t>
  </si>
  <si>
    <t>EPHRATA DR</t>
  </si>
  <si>
    <t>FAIRLANE DR</t>
  </si>
  <si>
    <t>WATSON RD</t>
  </si>
  <si>
    <t>NORTHLAND DR</t>
  </si>
  <si>
    <t>ELIZABETH ST</t>
  </si>
  <si>
    <t>VINE ST</t>
  </si>
  <si>
    <t>12TH ST</t>
  </si>
  <si>
    <t>DELREE ST</t>
  </si>
  <si>
    <t>SUNBRIGHT DR</t>
  </si>
  <si>
    <t>SHELTON RD</t>
  </si>
  <si>
    <t xml:space="preserve">BRUTUS PASS </t>
  </si>
  <si>
    <t>PRINCETON RD</t>
  </si>
  <si>
    <t>CHAPEL RD</t>
  </si>
  <si>
    <t>PERRY ST</t>
  </si>
  <si>
    <t>LADY ST</t>
  </si>
  <si>
    <t>DEAN CREST DR</t>
  </si>
  <si>
    <t>DEAD END'</t>
  </si>
  <si>
    <t xml:space="preserve">FREDRICKSBURG WAY </t>
  </si>
  <si>
    <t>ST ANDREWS RD</t>
  </si>
  <si>
    <t xml:space="preserve">CONOVER RD </t>
  </si>
  <si>
    <t>PINEY GROVE RD</t>
  </si>
  <si>
    <t xml:space="preserve">LEWISHAM RD </t>
  </si>
  <si>
    <t xml:space="preserve">CHALLEDON DR </t>
  </si>
  <si>
    <t>LOCKSHIRE RD</t>
  </si>
  <si>
    <t xml:space="preserve">QUINCANNON RD </t>
  </si>
  <si>
    <t>VALLEY VIEW RD</t>
  </si>
  <si>
    <t>FISH HATCHERY RD</t>
  </si>
  <si>
    <t>GARDNERS TERRACE RD</t>
  </si>
  <si>
    <t>LLOYDWOOD DR</t>
  </si>
  <si>
    <t xml:space="preserve">CREIGHTON DR </t>
  </si>
  <si>
    <t>OLD DUNBAR RD</t>
  </si>
  <si>
    <t>SAINT ANDREWS RD</t>
  </si>
  <si>
    <t>WESCOTT RD</t>
  </si>
  <si>
    <t>PENNY 2022</t>
  </si>
  <si>
    <t>JAMIL RD</t>
  </si>
  <si>
    <t>WOODBERRY RD</t>
  </si>
  <si>
    <t>NEW FIELD DR</t>
  </si>
  <si>
    <t>I-20</t>
  </si>
  <si>
    <t>GROUP</t>
  </si>
  <si>
    <t>GROUP COST</t>
  </si>
  <si>
    <t>OVERLAND DR</t>
  </si>
  <si>
    <t>HEMLOCK ST</t>
  </si>
  <si>
    <t>ORCHARD ST</t>
  </si>
  <si>
    <t>LEE ST</t>
  </si>
  <si>
    <t>LEXINGTON ST</t>
  </si>
  <si>
    <t>BEECH ST</t>
  </si>
  <si>
    <t>PRENTISS ST</t>
  </si>
  <si>
    <t>RIDGE RD</t>
  </si>
  <si>
    <t>HWY 378</t>
  </si>
  <si>
    <t>DEVILS BACKBONE RD</t>
  </si>
  <si>
    <t>N LEE ST</t>
  </si>
  <si>
    <t>DEVEILS BACKBONE RD</t>
  </si>
  <si>
    <t>UNINCORPORATED</t>
  </si>
  <si>
    <t>BATESBURG-LEESVILLE</t>
  </si>
  <si>
    <t>SUBDIVISION</t>
  </si>
  <si>
    <t>COLDSTREAM</t>
  </si>
  <si>
    <t>STONEY POINTE</t>
  </si>
  <si>
    <t>WOODWINDS</t>
  </si>
  <si>
    <t>LAUREL MEADOWS</t>
  </si>
  <si>
    <t>N/A</t>
  </si>
  <si>
    <t>GRAYLAND FOREST</t>
  </si>
  <si>
    <t>SWEETWATER ESTATES</t>
  </si>
  <si>
    <t>GREENWOOD RD</t>
  </si>
  <si>
    <t>PINTAIL POINT</t>
  </si>
  <si>
    <t>MALLARD BAY</t>
  </si>
  <si>
    <t>WHITEHALL</t>
  </si>
  <si>
    <t>PARKWOOD</t>
  </si>
  <si>
    <t>BELLEMEDE</t>
  </si>
  <si>
    <t>LLOYDWOODS</t>
  </si>
  <si>
    <t>OAKCREST</t>
  </si>
  <si>
    <t>MEADOW WOOD</t>
  </si>
  <si>
    <t>WOODCASTLE</t>
  </si>
  <si>
    <t>SPRING HILL</t>
  </si>
  <si>
    <t>QUAIL HOLLOW</t>
  </si>
  <si>
    <t>PINE GLEN</t>
  </si>
  <si>
    <t>CARRIAGE HILL PLANTATION</t>
  </si>
  <si>
    <t>SALUDA TERRACE</t>
  </si>
  <si>
    <t>SALUDA HILLS</t>
  </si>
  <si>
    <t>WESTOVER ACRES</t>
  </si>
  <si>
    <t>SUNSET TERRACE</t>
  </si>
  <si>
    <t>SALUDA GARDENS</t>
  </si>
  <si>
    <t>VANARSDALE</t>
  </si>
  <si>
    <t>SALUDA CHASE</t>
  </si>
  <si>
    <t>WESTWOOD HILLS</t>
  </si>
  <si>
    <t>SOMMERSET</t>
  </si>
  <si>
    <t>WOODBERRY FOREST</t>
  </si>
  <si>
    <t>FRIARSGATE</t>
  </si>
  <si>
    <t>HIDDEN OAKS</t>
  </si>
  <si>
    <t>HIGH CHAPARRALL RANCHETTES</t>
  </si>
  <si>
    <t>BROOKGREEN TERRACE</t>
  </si>
  <si>
    <t>PINE HILLS</t>
  </si>
  <si>
    <t>ADDIE YOUNG</t>
  </si>
  <si>
    <t>ASHLEY HILLS</t>
  </si>
  <si>
    <t>ASHLEY OAKS</t>
  </si>
  <si>
    <t>WOODBRIDGE CROSSING</t>
  </si>
  <si>
    <t>LAKELAND</t>
  </si>
  <si>
    <t>YARDLEY FARMS</t>
  </si>
  <si>
    <t>THREE FOUNTAINS</t>
  </si>
  <si>
    <t>CALVIN ACRES</t>
  </si>
  <si>
    <t>CEDAR ESTATES</t>
  </si>
  <si>
    <t>GARDEN POND</t>
  </si>
  <si>
    <t>WRENWOOD</t>
  </si>
  <si>
    <t>HEATHERWOOD</t>
  </si>
  <si>
    <t>MILL POND</t>
  </si>
  <si>
    <t>TIMBERLAKE</t>
  </si>
  <si>
    <t>COTTAGES AT WHITEHALL</t>
  </si>
  <si>
    <t>CHALLEDON</t>
  </si>
  <si>
    <t>CORLEY MILL ESTATES</t>
  </si>
  <si>
    <t>STONEHENGE</t>
  </si>
  <si>
    <t>GLENN VILLAGE</t>
  </si>
  <si>
    <t>MALLARD TRACE</t>
  </si>
  <si>
    <t>ARBORGATE</t>
  </si>
  <si>
    <t>APOLLO ESTATES</t>
  </si>
  <si>
    <t>PINE RIDGE</t>
  </si>
  <si>
    <t>CAYCE</t>
  </si>
  <si>
    <t>STONEBRIDGE DR</t>
  </si>
  <si>
    <t>STONEBRIDGE</t>
  </si>
  <si>
    <t>SOUTH CONGAREE</t>
  </si>
  <si>
    <t>LEXINGTON</t>
  </si>
  <si>
    <t>SWANSEA</t>
  </si>
  <si>
    <t>DALECREST CT</t>
  </si>
  <si>
    <t>WEST COLUMBIA</t>
  </si>
  <si>
    <t>CAYCE / WEST COLUMBIA</t>
  </si>
  <si>
    <t>LAKE FOREST TR</t>
  </si>
  <si>
    <t>3 AND 7</t>
  </si>
  <si>
    <t>RAMER MILL CT</t>
  </si>
  <si>
    <t>YASHICA CT</t>
  </si>
  <si>
    <t>8 AND 9</t>
  </si>
  <si>
    <t>WOODCREST LN</t>
  </si>
  <si>
    <t>HOLLY RIDGE LN</t>
  </si>
  <si>
    <t>100 HOLLY RIDGE LN</t>
  </si>
  <si>
    <t>SPOOL WHEEL RD</t>
  </si>
  <si>
    <t>CPST PRIMARY</t>
  </si>
  <si>
    <t>CONGAREE RIVER</t>
  </si>
  <si>
    <t>MEETING ST</t>
  </si>
  <si>
    <t>BLACKHAWK CT</t>
  </si>
  <si>
    <t>BLACKHAWK TRL</t>
  </si>
  <si>
    <t>BOB WHITE LN</t>
  </si>
  <si>
    <t>BOULDER TOP CT</t>
  </si>
  <si>
    <t>CLINGING VINE DR</t>
  </si>
  <si>
    <t>EAGLE NEST TRL</t>
  </si>
  <si>
    <t>FEATHER RUN CT</t>
  </si>
  <si>
    <t>OTTER TRL</t>
  </si>
  <si>
    <t>OWL CIR</t>
  </si>
  <si>
    <t>QUAIL HOLLOW CT</t>
  </si>
  <si>
    <t>WOODCOCK TRL</t>
  </si>
  <si>
    <t>PEBBLE GATE</t>
  </si>
  <si>
    <t>QUAIL VALLEY WEST</t>
  </si>
  <si>
    <t>DOE TRL</t>
  </si>
  <si>
    <t>COUNTRY TOWN DR</t>
  </si>
  <si>
    <t>DEER TRL</t>
  </si>
  <si>
    <t>JAVELIN CT</t>
  </si>
  <si>
    <t>BRANDYWINE DR</t>
  </si>
  <si>
    <t>BEECHWOOD DR</t>
  </si>
  <si>
    <t>FIRESIDE DR</t>
  </si>
  <si>
    <t>BENT PINE DR</t>
  </si>
  <si>
    <t>QUAIL VALLEY EAST</t>
  </si>
  <si>
    <t>BEAVER DAM RD</t>
  </si>
  <si>
    <t>QUAIL VALLEY</t>
  </si>
  <si>
    <t>BELTON DR</t>
  </si>
  <si>
    <t>ORANGE CT</t>
  </si>
  <si>
    <t>HARRISBURG</t>
  </si>
  <si>
    <t>CLING VINE DR</t>
  </si>
  <si>
    <t>HUNTERS BLIND DR</t>
  </si>
  <si>
    <t>COUNTRY SQUIRE DR</t>
  </si>
  <si>
    <t>HARBISON BLVD</t>
  </si>
  <si>
    <t>RAILFENCE DR</t>
  </si>
  <si>
    <t>RAINTREE DR</t>
  </si>
  <si>
    <t>BRANCH LN</t>
  </si>
  <si>
    <t>CROSSBOW DR</t>
  </si>
  <si>
    <t>ARCHERS LN</t>
  </si>
  <si>
    <t>CROSSBOW PL</t>
  </si>
  <si>
    <t>COLLEGE ST</t>
  </si>
  <si>
    <t>COLUMBIANA DR</t>
  </si>
  <si>
    <t>INDIAN COVE RD</t>
  </si>
  <si>
    <t>NEWBERG RD</t>
  </si>
  <si>
    <t>BAY ST</t>
  </si>
  <si>
    <t>CUPSTID ST</t>
  </si>
  <si>
    <t>RAUTON ST</t>
  </si>
  <si>
    <t>BYRON ST</t>
  </si>
  <si>
    <t>MANLEY ST</t>
  </si>
  <si>
    <t>TOOLE ST</t>
  </si>
  <si>
    <t>COMMERCE DR</t>
  </si>
  <si>
    <t>FRONTAGE RD</t>
  </si>
  <si>
    <t>LANDMARK DR</t>
  </si>
  <si>
    <t>MUNICIPALITY</t>
  </si>
  <si>
    <t>LENGTH</t>
  </si>
  <si>
    <t>ZIP CODE</t>
  </si>
  <si>
    <t>AUGUSTA HWY (US1)</t>
  </si>
  <si>
    <t>HIGHWAY 321 (US321)</t>
  </si>
  <si>
    <t>SC 302</t>
  </si>
  <si>
    <t>NEAR NORMAN DR</t>
  </si>
  <si>
    <t>SUNSET BLVD (US378)</t>
  </si>
  <si>
    <t>TINDAL RD</t>
  </si>
  <si>
    <t>HIGHWAY 178</t>
  </si>
  <si>
    <t>CEDAR CREEK RD</t>
  </si>
  <si>
    <t>LEWIE RD</t>
  </si>
  <si>
    <t>BRADY TAYLOR RD</t>
  </si>
  <si>
    <t>VISTA VIEW DR</t>
  </si>
  <si>
    <t>VISTA VIEW CT</t>
  </si>
  <si>
    <t>INDIGO PLACE CT</t>
  </si>
  <si>
    <t>RIVERSIDE LN</t>
  </si>
  <si>
    <t>LAVERN JUMPER RD</t>
  </si>
  <si>
    <t>SUMMERLAND DR</t>
  </si>
  <si>
    <t>EVERGREEN LN</t>
  </si>
  <si>
    <t>SHADOW LN</t>
  </si>
  <si>
    <t>HICKORY LN</t>
  </si>
  <si>
    <t>SEDGEFIELD DR</t>
  </si>
  <si>
    <t>FAIRLAWN CIR</t>
  </si>
  <si>
    <t>ROSEMARY DR</t>
  </si>
  <si>
    <t>DECATUR ST</t>
  </si>
  <si>
    <t>BROOKWOOD CIR</t>
  </si>
  <si>
    <t>WISTERIA DR</t>
  </si>
  <si>
    <t>HEATHER DR</t>
  </si>
  <si>
    <t>PRICE CIR</t>
  </si>
  <si>
    <t>WINDSOR RD</t>
  </si>
  <si>
    <t>STRATFORD RD</t>
  </si>
  <si>
    <t>PICCADILLY RD</t>
  </si>
  <si>
    <t>GIBRALTAR RD</t>
  </si>
  <si>
    <t>PARLIAMENT DR</t>
  </si>
  <si>
    <t>MARLBORO RD</t>
  </si>
  <si>
    <t>SHEFFIELD RD</t>
  </si>
  <si>
    <t>WELLINGTON RD</t>
  </si>
  <si>
    <t>LONDONBERRY LN</t>
  </si>
  <si>
    <t>WATERLOO WAY</t>
  </si>
  <si>
    <t>RAMLBIN RD</t>
  </si>
  <si>
    <t>D AVE</t>
  </si>
  <si>
    <t>EVERGREEN AVE</t>
  </si>
  <si>
    <t>GUIGNARD AVE</t>
  </si>
  <si>
    <t>H AVE</t>
  </si>
  <si>
    <t>AXTELL DR</t>
  </si>
  <si>
    <t>LORICK ST</t>
  </si>
  <si>
    <t>LYLES ST</t>
  </si>
  <si>
    <t>STARMOUNT DR</t>
  </si>
  <si>
    <t>STARCREST RD</t>
  </si>
  <si>
    <t>STARVIEW DR</t>
  </si>
  <si>
    <t>STARLIGHT AVE</t>
  </si>
  <si>
    <t>SHUMPERT RD</t>
  </si>
  <si>
    <t>RIVERLAND DR</t>
  </si>
  <si>
    <t>BROOKCLIFF DR</t>
  </si>
  <si>
    <t>LUCAS ST</t>
  </si>
  <si>
    <t>ELM ST</t>
  </si>
  <si>
    <t>BAXTER ST</t>
  </si>
  <si>
    <t>PINE LN</t>
  </si>
  <si>
    <t>CHADSWORTH DR</t>
  </si>
  <si>
    <t>CALCUTTA DR</t>
  </si>
  <si>
    <t>HALF MOON DR</t>
  </si>
  <si>
    <t>LOOKOUT POINT RD</t>
  </si>
  <si>
    <t>PARTRIDGE HILL DR</t>
  </si>
  <si>
    <t>UNICORN TRL</t>
  </si>
  <si>
    <t>QUARTER TRL</t>
  </si>
  <si>
    <t>CITY VIEW DR</t>
  </si>
  <si>
    <t>BUNKER DR</t>
  </si>
  <si>
    <t>WEDGE DR</t>
  </si>
  <si>
    <t>CLUBHOUSE DR</t>
  </si>
  <si>
    <t>SCOTTS CT</t>
  </si>
  <si>
    <t>BLUE RIDGE TERRACE</t>
  </si>
  <si>
    <t>NIBLICK CT</t>
  </si>
  <si>
    <t>HUDSON AVE</t>
  </si>
  <si>
    <t>GRANITE HILL RD</t>
  </si>
  <si>
    <t>JAMES ST</t>
  </si>
  <si>
    <t>SUNNYSIDE ST</t>
  </si>
  <si>
    <t>LAURIE ST</t>
  </si>
  <si>
    <t>PECAN LN</t>
  </si>
  <si>
    <t>ROCKY LN</t>
  </si>
  <si>
    <t>OAK LN</t>
  </si>
  <si>
    <t>WADSWORTH DR</t>
  </si>
  <si>
    <t>BRAMBLEWOOD CIR</t>
  </si>
  <si>
    <t>GRAND VIEW EST</t>
  </si>
  <si>
    <t xml:space="preserve">OAK HILL RD </t>
  </si>
  <si>
    <t>COTTAGES @ INDIGO</t>
  </si>
  <si>
    <t>INDIGO PLACE</t>
  </si>
  <si>
    <t>LAVERN JUMPER</t>
  </si>
  <si>
    <t>FAIRLAWN</t>
  </si>
  <si>
    <t>BROOKWOOD</t>
  </si>
  <si>
    <t>TAYLOR ST</t>
  </si>
  <si>
    <t>RIVERLAND PARK</t>
  </si>
  <si>
    <t>SEWANEE AVE</t>
  </si>
  <si>
    <t>WALTER PRICE RD</t>
  </si>
  <si>
    <t>SUNNYSIDE DR</t>
  </si>
  <si>
    <t>BROADACRES</t>
  </si>
  <si>
    <t>CAMELIA ST</t>
  </si>
  <si>
    <t>FRINK ST</t>
  </si>
  <si>
    <t>SHADY LN</t>
  </si>
  <si>
    <t>EDENWOOD</t>
  </si>
  <si>
    <t>S EDEN DR</t>
  </si>
  <si>
    <t>N EDEN DR</t>
  </si>
  <si>
    <t>HAYNES LN</t>
  </si>
  <si>
    <t>DOGWOOD ST</t>
  </si>
  <si>
    <t xml:space="preserve">FRINK ST </t>
  </si>
  <si>
    <t>GLENWOOD EST</t>
  </si>
  <si>
    <t>DALE LN</t>
  </si>
  <si>
    <t>CHURCHILL GARDENS</t>
  </si>
  <si>
    <t>LONDONDERRY LN</t>
  </si>
  <si>
    <t>STARMOUNT</t>
  </si>
  <si>
    <t>CHALLEDON WEST</t>
  </si>
  <si>
    <t>9TH ST</t>
  </si>
  <si>
    <t>MOSS RD</t>
  </si>
  <si>
    <t>BRUCE RD</t>
  </si>
  <si>
    <t>JESSAMINE ST</t>
  </si>
  <si>
    <t>ALEXANDER RD</t>
  </si>
  <si>
    <t>STARVIEW CT</t>
  </si>
  <si>
    <t>COUNTY DIRT PORTION</t>
  </si>
  <si>
    <t>FOREMAN ST</t>
  </si>
  <si>
    <t>GRANBY TERRACE</t>
  </si>
  <si>
    <t>SANDY LN</t>
  </si>
  <si>
    <t>HARTFORD PL</t>
  </si>
  <si>
    <t>ROMAINE WAY</t>
  </si>
  <si>
    <t>ELSIE CT</t>
  </si>
  <si>
    <t>ROCKFORD CT</t>
  </si>
  <si>
    <t xml:space="preserve">UNICORN TRL </t>
  </si>
  <si>
    <t>CHARWOOD</t>
  </si>
  <si>
    <t>TENNESSEE WALKER TRL</t>
  </si>
  <si>
    <t>ROCKFORD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</si>
</sst>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8"/>
      <color rgb="FF0070C0"/>
      <name val="Calibri"/>
      <family val="2"/>
      <scheme val="minor"/>
    </font>
    <font>
      <b/>
      <u/>
      <sz val="8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99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Fill="1"/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16" fontId="0" fillId="0" borderId="0" xfId="0" applyNumberFormat="1" applyFill="1" applyAlignment="1">
      <alignment horizontal="center"/>
    </xf>
    <xf numFmtId="44" fontId="0" fillId="0" borderId="0" xfId="1" applyFont="1"/>
    <xf numFmtId="44" fontId="0" fillId="0" borderId="0" xfId="0" applyNumberFormat="1"/>
    <xf numFmtId="0" fontId="0" fillId="3" borderId="0" xfId="0" applyFill="1"/>
    <xf numFmtId="0" fontId="0" fillId="3" borderId="0" xfId="0" applyFill="1" applyAlignment="1">
      <alignment horizontal="center"/>
    </xf>
    <xf numFmtId="44" fontId="0" fillId="3" borderId="0" xfId="1" applyFont="1" applyFill="1"/>
    <xf numFmtId="44" fontId="0" fillId="0" borderId="0" xfId="1" applyFont="1" applyFill="1"/>
    <xf numFmtId="2" fontId="0" fillId="0" borderId="0" xfId="0" applyNumberFormat="1" applyFill="1"/>
    <xf numFmtId="2" fontId="0" fillId="3" borderId="0" xfId="0" applyNumberFormat="1" applyFill="1"/>
    <xf numFmtId="44" fontId="0" fillId="0" borderId="0" xfId="1" applyNumberFormat="1" applyFont="1"/>
    <xf numFmtId="2" fontId="0" fillId="0" borderId="0" xfId="0" applyNumberFormat="1"/>
    <xf numFmtId="0" fontId="2" fillId="0" borderId="0" xfId="0" applyFont="1"/>
    <xf numFmtId="0" fontId="2" fillId="0" borderId="0" xfId="0" applyFont="1" applyFill="1" applyAlignment="1">
      <alignment horizontal="center"/>
    </xf>
    <xf numFmtId="0" fontId="0" fillId="4" borderId="0" xfId="0" applyFill="1"/>
    <xf numFmtId="2" fontId="0" fillId="4" borderId="0" xfId="0" applyNumberFormat="1" applyFill="1"/>
    <xf numFmtId="0" fontId="0" fillId="4" borderId="0" xfId="0" applyFill="1" applyAlignment="1">
      <alignment horizontal="center"/>
    </xf>
    <xf numFmtId="44" fontId="0" fillId="4" borderId="0" xfId="1" applyFont="1" applyFill="1"/>
    <xf numFmtId="44" fontId="0" fillId="0" borderId="0" xfId="1" applyNumberFormat="1" applyFont="1" applyFill="1"/>
    <xf numFmtId="0" fontId="0" fillId="3" borderId="0" xfId="0" applyFill="1" applyBorder="1"/>
    <xf numFmtId="44" fontId="0" fillId="3" borderId="0" xfId="1" applyNumberFormat="1" applyFont="1" applyFill="1"/>
    <xf numFmtId="0" fontId="0" fillId="5" borderId="0" xfId="0" applyFill="1"/>
    <xf numFmtId="2" fontId="0" fillId="5" borderId="0" xfId="0" applyNumberFormat="1" applyFill="1"/>
    <xf numFmtId="0" fontId="0" fillId="5" borderId="0" xfId="0" applyFill="1" applyAlignment="1">
      <alignment horizontal="center"/>
    </xf>
    <xf numFmtId="44" fontId="0" fillId="5" borderId="0" xfId="1" applyFont="1" applyFill="1"/>
    <xf numFmtId="44" fontId="0" fillId="5" borderId="0" xfId="1" applyNumberFormat="1" applyFont="1" applyFill="1"/>
    <xf numFmtId="0" fontId="0" fillId="6" borderId="0" xfId="0" applyFill="1"/>
    <xf numFmtId="2" fontId="0" fillId="6" borderId="0" xfId="0" applyNumberFormat="1" applyFill="1"/>
    <xf numFmtId="0" fontId="0" fillId="6" borderId="0" xfId="0" applyFill="1" applyAlignment="1">
      <alignment horizontal="center"/>
    </xf>
    <xf numFmtId="44" fontId="0" fillId="6" borderId="0" xfId="1" applyFont="1" applyFill="1"/>
    <xf numFmtId="44" fontId="0" fillId="6" borderId="0" xfId="1" applyNumberFormat="1" applyFont="1" applyFill="1"/>
    <xf numFmtId="0" fontId="0" fillId="7" borderId="0" xfId="0" applyFill="1"/>
    <xf numFmtId="2" fontId="0" fillId="7" borderId="0" xfId="0" applyNumberFormat="1" applyFill="1"/>
    <xf numFmtId="0" fontId="0" fillId="7" borderId="0" xfId="0" applyFill="1" applyAlignment="1">
      <alignment horizontal="center"/>
    </xf>
    <xf numFmtId="44" fontId="0" fillId="7" borderId="0" xfId="1" applyFont="1" applyFill="1"/>
    <xf numFmtId="44" fontId="0" fillId="4" borderId="0" xfId="1" applyNumberFormat="1" applyFont="1" applyFill="1"/>
    <xf numFmtId="0" fontId="0" fillId="8" borderId="0" xfId="0" applyFill="1"/>
    <xf numFmtId="2" fontId="0" fillId="8" borderId="0" xfId="0" applyNumberFormat="1" applyFill="1"/>
    <xf numFmtId="0" fontId="0" fillId="8" borderId="0" xfId="0" applyFill="1" applyAlignment="1">
      <alignment horizontal="center"/>
    </xf>
    <xf numFmtId="44" fontId="0" fillId="8" borderId="0" xfId="1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3" fillId="0" borderId="6" xfId="0" applyFont="1" applyFill="1" applyBorder="1"/>
    <xf numFmtId="0" fontId="3" fillId="0" borderId="3" xfId="0" applyFont="1" applyFill="1" applyBorder="1"/>
    <xf numFmtId="2" fontId="3" fillId="0" borderId="3" xfId="0" applyNumberFormat="1" applyFont="1" applyFill="1" applyBorder="1"/>
    <xf numFmtId="44" fontId="3" fillId="0" borderId="3" xfId="1" applyFont="1" applyFill="1" applyBorder="1"/>
    <xf numFmtId="44" fontId="3" fillId="0" borderId="4" xfId="0" applyNumberFormat="1" applyFont="1" applyFill="1" applyBorder="1"/>
    <xf numFmtId="0" fontId="3" fillId="0" borderId="7" xfId="0" applyFont="1" applyFill="1" applyBorder="1"/>
    <xf numFmtId="0" fontId="3" fillId="0" borderId="0" xfId="0" applyFont="1" applyFill="1" applyBorder="1"/>
    <xf numFmtId="2" fontId="3" fillId="0" borderId="0" xfId="0" applyNumberFormat="1" applyFont="1" applyFill="1" applyBorder="1"/>
    <xf numFmtId="44" fontId="3" fillId="0" borderId="0" xfId="1" applyFont="1" applyFill="1" applyBorder="1"/>
    <xf numFmtId="44" fontId="3" fillId="0" borderId="5" xfId="0" applyNumberFormat="1" applyFont="1" applyFill="1" applyBorder="1"/>
    <xf numFmtId="44" fontId="3" fillId="0" borderId="0" xfId="1" applyNumberFormat="1" applyFont="1" applyFill="1" applyBorder="1"/>
    <xf numFmtId="2" fontId="3" fillId="0" borderId="0" xfId="0" applyNumberFormat="1" applyFont="1" applyFill="1"/>
    <xf numFmtId="0" fontId="0" fillId="0" borderId="7" xfId="0" applyFill="1" applyBorder="1"/>
    <xf numFmtId="44" fontId="0" fillId="0" borderId="5" xfId="0" applyNumberFormat="1" applyFill="1" applyBorder="1"/>
    <xf numFmtId="0" fontId="0" fillId="3" borderId="7" xfId="0" applyFill="1" applyBorder="1"/>
    <xf numFmtId="44" fontId="0" fillId="3" borderId="5" xfId="0" applyNumberFormat="1" applyFill="1" applyBorder="1"/>
    <xf numFmtId="0" fontId="0" fillId="3" borderId="6" xfId="0" applyFill="1" applyBorder="1"/>
    <xf numFmtId="0" fontId="0" fillId="3" borderId="3" xfId="0" applyFill="1" applyBorder="1"/>
    <xf numFmtId="2" fontId="0" fillId="3" borderId="3" xfId="0" applyNumberFormat="1" applyFill="1" applyBorder="1"/>
    <xf numFmtId="44" fontId="0" fillId="3" borderId="3" xfId="1" applyFont="1" applyFill="1" applyBorder="1"/>
    <xf numFmtId="44" fontId="0" fillId="3" borderId="4" xfId="0" applyNumberForma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3" xfId="0" applyFill="1" applyBorder="1" applyAlignment="1">
      <alignment horizontal="center"/>
    </xf>
    <xf numFmtId="1" fontId="6" fillId="0" borderId="0" xfId="0" applyNumberFormat="1" applyFont="1" applyFill="1" applyAlignment="1">
      <alignment horizontal="right"/>
    </xf>
    <xf numFmtId="1" fontId="5" fillId="0" borderId="2" xfId="1" applyNumberFormat="1" applyFont="1" applyFill="1" applyBorder="1" applyAlignment="1">
      <alignment horizontal="right" vertical="center"/>
    </xf>
    <xf numFmtId="1" fontId="7" fillId="0" borderId="0" xfId="0" applyNumberFormat="1" applyFont="1" applyFill="1" applyAlignment="1">
      <alignment horizontal="right"/>
    </xf>
    <xf numFmtId="1" fontId="7" fillId="3" borderId="1" xfId="0" applyNumberFormat="1" applyFont="1" applyFill="1" applyBorder="1" applyAlignment="1">
      <alignment horizontal="right"/>
    </xf>
    <xf numFmtId="1" fontId="7" fillId="3" borderId="2" xfId="0" applyNumberFormat="1" applyFont="1" applyFill="1" applyBorder="1" applyAlignment="1">
      <alignment horizontal="right"/>
    </xf>
    <xf numFmtId="1" fontId="7" fillId="0" borderId="2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1" fontId="5" fillId="0" borderId="8" xfId="1" applyNumberFormat="1" applyFont="1" applyFill="1" applyBorder="1" applyAlignment="1">
      <alignment horizontal="right" vertical="center"/>
    </xf>
    <xf numFmtId="0" fontId="3" fillId="0" borderId="9" xfId="0" applyFont="1" applyFill="1" applyBorder="1"/>
    <xf numFmtId="2" fontId="3" fillId="0" borderId="9" xfId="0" applyNumberFormat="1" applyFont="1" applyFill="1" applyBorder="1"/>
    <xf numFmtId="0" fontId="3" fillId="0" borderId="9" xfId="0" applyFont="1" applyFill="1" applyBorder="1" applyAlignment="1">
      <alignment horizontal="center"/>
    </xf>
    <xf numFmtId="44" fontId="3" fillId="0" borderId="9" xfId="1" applyFont="1" applyFill="1" applyBorder="1"/>
    <xf numFmtId="44" fontId="3" fillId="0" borderId="10" xfId="0" applyNumberFormat="1" applyFont="1" applyFill="1" applyBorder="1"/>
    <xf numFmtId="0" fontId="0" fillId="0" borderId="0" xfId="0" applyFont="1" applyFill="1"/>
    <xf numFmtId="0" fontId="0" fillId="3" borderId="1" xfId="0" applyFont="1" applyFill="1" applyBorder="1"/>
    <xf numFmtId="0" fontId="0" fillId="3" borderId="2" xfId="0" applyFont="1" applyFill="1" applyBorder="1"/>
    <xf numFmtId="0" fontId="0" fillId="0" borderId="2" xfId="0" applyFont="1" applyFill="1" applyBorder="1"/>
    <xf numFmtId="0" fontId="3" fillId="0" borderId="11" xfId="0" applyFont="1" applyFill="1" applyBorder="1"/>
    <xf numFmtId="1" fontId="5" fillId="0" borderId="0" xfId="1" applyNumberFormat="1" applyFont="1" applyFill="1" applyBorder="1" applyAlignment="1">
      <alignment horizontal="right" vertical="center"/>
    </xf>
    <xf numFmtId="0" fontId="8" fillId="0" borderId="0" xfId="0" applyFont="1" applyFill="1"/>
    <xf numFmtId="1" fontId="9" fillId="0" borderId="0" xfId="1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right"/>
    </xf>
    <xf numFmtId="44" fontId="3" fillId="0" borderId="14" xfId="0" applyNumberFormat="1" applyFont="1" applyFill="1" applyBorder="1"/>
    <xf numFmtId="1" fontId="5" fillId="0" borderId="0" xfId="0" applyNumberFormat="1" applyFont="1" applyFill="1" applyBorder="1" applyAlignment="1">
      <alignment horizontal="right"/>
    </xf>
    <xf numFmtId="0" fontId="3" fillId="0" borderId="12" xfId="0" applyFont="1" applyFill="1" applyBorder="1"/>
    <xf numFmtId="1" fontId="5" fillId="0" borderId="13" xfId="0" applyNumberFormat="1" applyFont="1" applyFill="1" applyBorder="1" applyAlignment="1">
      <alignment horizontal="right"/>
    </xf>
    <xf numFmtId="0" fontId="3" fillId="0" borderId="13" xfId="0" applyFont="1" applyFill="1" applyBorder="1"/>
    <xf numFmtId="2" fontId="3" fillId="0" borderId="13" xfId="0" applyNumberFormat="1" applyFont="1" applyFill="1" applyBorder="1"/>
    <xf numFmtId="0" fontId="3" fillId="0" borderId="13" xfId="0" applyFont="1" applyFill="1" applyBorder="1" applyAlignment="1">
      <alignment horizontal="center"/>
    </xf>
    <xf numFmtId="44" fontId="3" fillId="0" borderId="13" xfId="1" applyFont="1" applyFill="1" applyBorder="1"/>
    <xf numFmtId="1" fontId="5" fillId="0" borderId="6" xfId="1" applyNumberFormat="1" applyFont="1" applyFill="1" applyBorder="1" applyAlignment="1">
      <alignment horizontal="right" vertical="center"/>
    </xf>
    <xf numFmtId="1" fontId="5" fillId="0" borderId="7" xfId="1" applyNumberFormat="1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" fontId="5" fillId="0" borderId="12" xfId="1" applyNumberFormat="1" applyFont="1" applyFill="1" applyBorder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FFFF"/>
      <color rgb="FFFF99FF"/>
      <color rgb="FF9999FF"/>
      <color rgb="FFFFFF99"/>
      <color rgb="FF00CCFF"/>
      <color rgb="FF99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71"/>
  <sheetViews>
    <sheetView topLeftCell="A46" zoomScale="120" zoomScaleNormal="120" workbookViewId="0">
      <selection activeCell="C30" sqref="C30"/>
    </sheetView>
  </sheetViews>
  <sheetFormatPr defaultRowHeight="15" x14ac:dyDescent="0.25"/>
  <cols>
    <col min="2" max="2" width="21" customWidth="1"/>
    <col min="3" max="3" width="29.7109375" bestFit="1" customWidth="1"/>
    <col min="4" max="4" width="30.28515625" bestFit="1" customWidth="1"/>
    <col min="7" max="7" width="17.7109375" bestFit="1" customWidth="1"/>
    <col min="8" max="8" width="17.28515625" style="3" bestFit="1" customWidth="1"/>
    <col min="9" max="9" width="15.85546875" bestFit="1" customWidth="1"/>
    <col min="11" max="11" width="22" bestFit="1" customWidth="1"/>
    <col min="12" max="12" width="15.140625" bestFit="1" customWidth="1"/>
    <col min="13" max="13" width="21.85546875" customWidth="1"/>
  </cols>
  <sheetData>
    <row r="1" spans="1:14" x14ac:dyDescent="0.25">
      <c r="A1" t="s">
        <v>4</v>
      </c>
      <c r="B1" t="s">
        <v>193</v>
      </c>
      <c r="C1" t="s">
        <v>23</v>
      </c>
      <c r="D1" t="s">
        <v>24</v>
      </c>
      <c r="E1" t="s">
        <v>3</v>
      </c>
      <c r="F1" t="s">
        <v>475</v>
      </c>
      <c r="G1" t="s">
        <v>525</v>
      </c>
      <c r="H1" s="3" t="s">
        <v>25</v>
      </c>
      <c r="I1" t="s">
        <v>2</v>
      </c>
      <c r="J1" t="s">
        <v>1</v>
      </c>
      <c r="K1" t="s">
        <v>0</v>
      </c>
      <c r="L1" t="s">
        <v>474</v>
      </c>
      <c r="M1" t="s">
        <v>476</v>
      </c>
    </row>
    <row r="2" spans="1:14" x14ac:dyDescent="0.25">
      <c r="A2" s="2"/>
      <c r="B2" t="s">
        <v>80</v>
      </c>
      <c r="C2" s="1" t="s">
        <v>79</v>
      </c>
      <c r="D2" s="1" t="s">
        <v>27</v>
      </c>
      <c r="E2" s="1">
        <v>696</v>
      </c>
      <c r="F2" s="13">
        <f t="shared" ref="F2:F65" si="0">E2/5280</f>
        <v>0.13181818181818181</v>
      </c>
      <c r="G2" s="13">
        <f>F2</f>
        <v>0.13181818181818181</v>
      </c>
      <c r="H2" s="5">
        <v>2</v>
      </c>
      <c r="I2" t="s">
        <v>8</v>
      </c>
      <c r="J2">
        <v>29054</v>
      </c>
      <c r="K2" t="s">
        <v>7</v>
      </c>
      <c r="L2" s="7">
        <f t="shared" ref="L2:L65" si="1">305000*F2</f>
        <v>40204.545454545449</v>
      </c>
      <c r="M2" s="8">
        <f>L2</f>
        <v>40204.545454545449</v>
      </c>
    </row>
    <row r="3" spans="1:14" x14ac:dyDescent="0.25">
      <c r="A3">
        <v>4556</v>
      </c>
      <c r="B3" t="s">
        <v>37</v>
      </c>
      <c r="C3" s="1" t="s">
        <v>35</v>
      </c>
      <c r="D3" s="1" t="s">
        <v>27</v>
      </c>
      <c r="E3" s="1">
        <v>2020</v>
      </c>
      <c r="F3" s="13">
        <f t="shared" si="0"/>
        <v>0.38257575757575757</v>
      </c>
      <c r="G3" s="13">
        <f>G2+F3</f>
        <v>0.5143939393939394</v>
      </c>
      <c r="H3" s="5">
        <v>9</v>
      </c>
      <c r="I3" t="s">
        <v>8</v>
      </c>
      <c r="J3">
        <v>29033</v>
      </c>
      <c r="K3" t="s">
        <v>7</v>
      </c>
      <c r="L3" s="7">
        <f t="shared" si="1"/>
        <v>116685.60606060606</v>
      </c>
      <c r="M3" s="8">
        <f>M2+L3</f>
        <v>156890.15151515152</v>
      </c>
    </row>
    <row r="4" spans="1:14" x14ac:dyDescent="0.25">
      <c r="A4">
        <v>3438</v>
      </c>
      <c r="B4" t="s">
        <v>171</v>
      </c>
      <c r="C4" s="1" t="s">
        <v>36</v>
      </c>
      <c r="D4" s="1" t="s">
        <v>37</v>
      </c>
      <c r="E4" s="1">
        <v>925</v>
      </c>
      <c r="F4" s="13">
        <f t="shared" si="0"/>
        <v>0.17518939393939395</v>
      </c>
      <c r="G4" s="13">
        <f t="shared" ref="G4:G67" si="2">G3+F4</f>
        <v>0.68958333333333333</v>
      </c>
      <c r="H4" s="5">
        <v>9</v>
      </c>
      <c r="I4" t="s">
        <v>8</v>
      </c>
      <c r="J4">
        <v>29033</v>
      </c>
      <c r="K4" t="s">
        <v>7</v>
      </c>
      <c r="L4" s="7">
        <f t="shared" si="1"/>
        <v>53432.765151515152</v>
      </c>
      <c r="M4" s="8">
        <f t="shared" ref="M4:M67" si="3">M3+L4</f>
        <v>210322.91666666669</v>
      </c>
    </row>
    <row r="5" spans="1:14" x14ac:dyDescent="0.25">
      <c r="A5">
        <v>4282</v>
      </c>
      <c r="B5" t="s">
        <v>172</v>
      </c>
      <c r="C5" s="1" t="s">
        <v>40</v>
      </c>
      <c r="D5" s="1" t="s">
        <v>27</v>
      </c>
      <c r="E5" s="1">
        <v>1280</v>
      </c>
      <c r="F5" s="13">
        <f t="shared" si="0"/>
        <v>0.24242424242424243</v>
      </c>
      <c r="G5" s="13">
        <f t="shared" si="2"/>
        <v>0.93200757575757576</v>
      </c>
      <c r="H5" s="5">
        <v>9</v>
      </c>
      <c r="I5" t="s">
        <v>8</v>
      </c>
      <c r="J5">
        <v>29033</v>
      </c>
      <c r="K5" t="s">
        <v>7</v>
      </c>
      <c r="L5" s="7">
        <f t="shared" si="1"/>
        <v>73939.393939393936</v>
      </c>
      <c r="M5" s="8">
        <f t="shared" si="3"/>
        <v>284262.31060606061</v>
      </c>
    </row>
    <row r="6" spans="1:14" x14ac:dyDescent="0.25">
      <c r="A6">
        <v>4484</v>
      </c>
      <c r="B6" t="s">
        <v>39</v>
      </c>
      <c r="C6" s="1" t="s">
        <v>40</v>
      </c>
      <c r="D6" s="1" t="s">
        <v>27</v>
      </c>
      <c r="E6" s="1">
        <v>1250</v>
      </c>
      <c r="F6" s="13">
        <f t="shared" si="0"/>
        <v>0.23674242424242425</v>
      </c>
      <c r="G6" s="13">
        <f t="shared" si="2"/>
        <v>1.16875</v>
      </c>
      <c r="H6" s="5">
        <v>9</v>
      </c>
      <c r="I6" t="s">
        <v>8</v>
      </c>
      <c r="J6">
        <v>29033</v>
      </c>
      <c r="K6" t="s">
        <v>7</v>
      </c>
      <c r="L6" s="7">
        <f t="shared" si="1"/>
        <v>72206.439393939392</v>
      </c>
      <c r="M6" s="8">
        <f t="shared" si="3"/>
        <v>356468.75</v>
      </c>
    </row>
    <row r="7" spans="1:14" x14ac:dyDescent="0.25">
      <c r="A7">
        <v>4483</v>
      </c>
      <c r="B7" t="s">
        <v>173</v>
      </c>
      <c r="C7" s="1" t="s">
        <v>39</v>
      </c>
      <c r="D7" s="1" t="s">
        <v>27</v>
      </c>
      <c r="E7" s="1">
        <v>115</v>
      </c>
      <c r="F7" s="13">
        <f t="shared" si="0"/>
        <v>2.1780303030303032E-2</v>
      </c>
      <c r="G7" s="13">
        <f t="shared" si="2"/>
        <v>1.1905303030303029</v>
      </c>
      <c r="H7" s="5">
        <v>9</v>
      </c>
      <c r="I7" s="1" t="s">
        <v>8</v>
      </c>
      <c r="J7">
        <v>29033</v>
      </c>
      <c r="K7" t="s">
        <v>7</v>
      </c>
      <c r="L7" s="7">
        <f t="shared" si="1"/>
        <v>6642.9924242424249</v>
      </c>
      <c r="M7" s="8">
        <f t="shared" si="3"/>
        <v>363111.74242424243</v>
      </c>
    </row>
    <row r="8" spans="1:14" x14ac:dyDescent="0.25">
      <c r="A8">
        <v>4416</v>
      </c>
      <c r="B8" t="s">
        <v>36</v>
      </c>
      <c r="C8" s="1" t="s">
        <v>35</v>
      </c>
      <c r="D8" s="1" t="s">
        <v>43</v>
      </c>
      <c r="E8" s="1">
        <v>3152</v>
      </c>
      <c r="F8" s="13">
        <f t="shared" si="0"/>
        <v>0.59696969696969693</v>
      </c>
      <c r="G8" s="13">
        <f t="shared" si="2"/>
        <v>1.7874999999999999</v>
      </c>
      <c r="H8" s="5">
        <v>9</v>
      </c>
      <c r="I8" s="1" t="s">
        <v>8</v>
      </c>
      <c r="J8">
        <v>29033</v>
      </c>
      <c r="K8" t="s">
        <v>22</v>
      </c>
      <c r="L8" s="7">
        <f t="shared" si="1"/>
        <v>182075.75757575757</v>
      </c>
      <c r="M8" s="8">
        <f t="shared" si="3"/>
        <v>545187.5</v>
      </c>
    </row>
    <row r="9" spans="1:14" x14ac:dyDescent="0.25">
      <c r="A9">
        <v>1813</v>
      </c>
      <c r="B9" t="s">
        <v>175</v>
      </c>
      <c r="C9" s="1" t="s">
        <v>43</v>
      </c>
      <c r="D9" s="1" t="s">
        <v>44</v>
      </c>
      <c r="E9" s="1">
        <v>1390</v>
      </c>
      <c r="F9" s="13">
        <f t="shared" si="0"/>
        <v>0.26325757575757575</v>
      </c>
      <c r="G9" s="13">
        <f t="shared" si="2"/>
        <v>2.0507575757575758</v>
      </c>
      <c r="H9" s="5">
        <v>9</v>
      </c>
      <c r="I9" s="1" t="s">
        <v>8</v>
      </c>
      <c r="J9">
        <v>29033</v>
      </c>
      <c r="K9" t="s">
        <v>22</v>
      </c>
      <c r="L9" s="7">
        <f t="shared" si="1"/>
        <v>80293.560606060608</v>
      </c>
      <c r="M9" s="8">
        <f t="shared" si="3"/>
        <v>625481.06060606055</v>
      </c>
    </row>
    <row r="10" spans="1:14" x14ac:dyDescent="0.25">
      <c r="A10" s="1">
        <v>2194</v>
      </c>
      <c r="B10" s="1" t="s">
        <v>502</v>
      </c>
      <c r="C10" s="1" t="s">
        <v>503</v>
      </c>
      <c r="D10" s="1" t="s">
        <v>503</v>
      </c>
      <c r="E10" s="1">
        <v>12380</v>
      </c>
      <c r="F10" s="13">
        <f t="shared" si="0"/>
        <v>2.3446969696969697</v>
      </c>
      <c r="G10" s="13">
        <f t="shared" si="2"/>
        <v>4.3954545454545455</v>
      </c>
      <c r="H10" s="5">
        <v>5</v>
      </c>
      <c r="I10" s="1" t="s">
        <v>8</v>
      </c>
      <c r="J10" s="1">
        <v>29035</v>
      </c>
      <c r="K10" s="1" t="s">
        <v>7</v>
      </c>
      <c r="L10" s="12">
        <f t="shared" si="1"/>
        <v>715132.5757575758</v>
      </c>
      <c r="M10" s="8">
        <f t="shared" si="3"/>
        <v>1340613.6363636362</v>
      </c>
      <c r="N10" s="1"/>
    </row>
    <row r="11" spans="1:14" x14ac:dyDescent="0.25">
      <c r="A11" s="1">
        <v>5776</v>
      </c>
      <c r="B11" t="s">
        <v>52</v>
      </c>
      <c r="C11" s="1" t="s">
        <v>53</v>
      </c>
      <c r="D11" s="1" t="s">
        <v>27</v>
      </c>
      <c r="E11" s="1">
        <v>1118</v>
      </c>
      <c r="F11" s="13">
        <f t="shared" si="0"/>
        <v>0.21174242424242423</v>
      </c>
      <c r="G11" s="13">
        <f t="shared" si="2"/>
        <v>4.6071969696969699</v>
      </c>
      <c r="H11" s="5">
        <v>6</v>
      </c>
      <c r="I11" s="1" t="s">
        <v>8</v>
      </c>
      <c r="J11" s="1">
        <v>29036</v>
      </c>
      <c r="K11" s="1" t="s">
        <v>7</v>
      </c>
      <c r="L11" s="7">
        <f t="shared" si="1"/>
        <v>64581.439393939392</v>
      </c>
      <c r="M11" s="8">
        <f t="shared" si="3"/>
        <v>1405195.0757575757</v>
      </c>
      <c r="N11" s="1"/>
    </row>
    <row r="12" spans="1:14" x14ac:dyDescent="0.25">
      <c r="A12" s="1">
        <v>5777</v>
      </c>
      <c r="B12" t="s">
        <v>53</v>
      </c>
      <c r="C12" s="1" t="s">
        <v>52</v>
      </c>
      <c r="D12" s="1" t="s">
        <v>27</v>
      </c>
      <c r="E12" s="1">
        <v>1013</v>
      </c>
      <c r="F12" s="13">
        <f t="shared" si="0"/>
        <v>0.19185606060606061</v>
      </c>
      <c r="G12" s="13">
        <f t="shared" si="2"/>
        <v>4.7990530303030301</v>
      </c>
      <c r="H12" s="5">
        <v>6</v>
      </c>
      <c r="I12" s="1" t="s">
        <v>8</v>
      </c>
      <c r="J12" s="1">
        <v>29036</v>
      </c>
      <c r="K12" s="1" t="s">
        <v>7</v>
      </c>
      <c r="L12" s="7">
        <f t="shared" si="1"/>
        <v>58516.098484848488</v>
      </c>
      <c r="M12" s="8">
        <f t="shared" si="3"/>
        <v>1463711.1742424241</v>
      </c>
      <c r="N12" s="1"/>
    </row>
    <row r="13" spans="1:14" x14ac:dyDescent="0.25">
      <c r="A13" s="1">
        <v>5778</v>
      </c>
      <c r="B13" t="s">
        <v>178</v>
      </c>
      <c r="C13" s="1" t="s">
        <v>53</v>
      </c>
      <c r="D13" s="1" t="s">
        <v>54</v>
      </c>
      <c r="E13" s="1">
        <v>684</v>
      </c>
      <c r="F13" s="13">
        <f t="shared" si="0"/>
        <v>0.12954545454545455</v>
      </c>
      <c r="G13" s="13">
        <f t="shared" si="2"/>
        <v>4.928598484848485</v>
      </c>
      <c r="H13" s="5">
        <v>6</v>
      </c>
      <c r="I13" s="1" t="s">
        <v>8</v>
      </c>
      <c r="J13" s="1">
        <v>29036</v>
      </c>
      <c r="K13" s="1" t="s">
        <v>7</v>
      </c>
      <c r="L13" s="7">
        <f t="shared" si="1"/>
        <v>39511.36363636364</v>
      </c>
      <c r="M13" s="8">
        <f t="shared" si="3"/>
        <v>1503222.5378787876</v>
      </c>
      <c r="N13" s="1"/>
    </row>
    <row r="14" spans="1:14" x14ac:dyDescent="0.25">
      <c r="A14" s="1">
        <v>5794</v>
      </c>
      <c r="B14" t="s">
        <v>54</v>
      </c>
      <c r="C14" s="1" t="s">
        <v>48</v>
      </c>
      <c r="D14" s="1" t="s">
        <v>27</v>
      </c>
      <c r="E14" s="1">
        <v>1015</v>
      </c>
      <c r="F14" s="13">
        <f t="shared" si="0"/>
        <v>0.19223484848484848</v>
      </c>
      <c r="G14" s="13">
        <f t="shared" si="2"/>
        <v>5.1208333333333336</v>
      </c>
      <c r="H14" s="5">
        <v>6</v>
      </c>
      <c r="I14" s="1" t="s">
        <v>8</v>
      </c>
      <c r="J14" s="1">
        <v>29036</v>
      </c>
      <c r="K14" s="1" t="s">
        <v>7</v>
      </c>
      <c r="L14" s="7">
        <f t="shared" si="1"/>
        <v>58631.628787878784</v>
      </c>
      <c r="M14" s="8">
        <f t="shared" si="3"/>
        <v>1561854.1666666665</v>
      </c>
      <c r="N14" s="1"/>
    </row>
    <row r="15" spans="1:14" x14ac:dyDescent="0.25">
      <c r="A15" s="1">
        <v>5741</v>
      </c>
      <c r="B15" t="s">
        <v>179</v>
      </c>
      <c r="C15" s="1" t="s">
        <v>48</v>
      </c>
      <c r="D15" s="1" t="s">
        <v>27</v>
      </c>
      <c r="E15" s="1">
        <v>204</v>
      </c>
      <c r="F15" s="13">
        <f t="shared" si="0"/>
        <v>3.8636363636363635E-2</v>
      </c>
      <c r="G15" s="13">
        <f t="shared" si="2"/>
        <v>5.1594696969696976</v>
      </c>
      <c r="H15" s="5">
        <v>6</v>
      </c>
      <c r="I15" s="1" t="s">
        <v>8</v>
      </c>
      <c r="J15" s="1">
        <v>29036</v>
      </c>
      <c r="K15" s="1" t="s">
        <v>7</v>
      </c>
      <c r="L15" s="7">
        <f t="shared" si="1"/>
        <v>11784.090909090908</v>
      </c>
      <c r="M15" s="8">
        <f t="shared" si="3"/>
        <v>1573638.2575757573</v>
      </c>
      <c r="N15" s="1"/>
    </row>
    <row r="16" spans="1:14" x14ac:dyDescent="0.25">
      <c r="A16" s="1">
        <v>5702</v>
      </c>
      <c r="B16" t="s">
        <v>180</v>
      </c>
      <c r="C16" s="1" t="s">
        <v>55</v>
      </c>
      <c r="D16" s="1" t="s">
        <v>49</v>
      </c>
      <c r="E16" s="1">
        <v>5693</v>
      </c>
      <c r="F16" s="13">
        <f t="shared" si="0"/>
        <v>1.0782196969696969</v>
      </c>
      <c r="G16" s="13">
        <f t="shared" si="2"/>
        <v>6.2376893939393945</v>
      </c>
      <c r="H16" s="5">
        <v>6</v>
      </c>
      <c r="I16" s="1" t="s">
        <v>8</v>
      </c>
      <c r="J16" s="1">
        <v>29036</v>
      </c>
      <c r="K16" s="1" t="s">
        <v>7</v>
      </c>
      <c r="L16" s="7">
        <f t="shared" si="1"/>
        <v>328857.00757575757</v>
      </c>
      <c r="M16" s="8">
        <f t="shared" si="3"/>
        <v>1902495.2651515149</v>
      </c>
      <c r="N16" s="1"/>
    </row>
    <row r="17" spans="1:14" x14ac:dyDescent="0.25">
      <c r="A17" s="1">
        <v>7449</v>
      </c>
      <c r="B17" t="s">
        <v>50</v>
      </c>
      <c r="C17" s="1" t="s">
        <v>27</v>
      </c>
      <c r="D17" s="1" t="s">
        <v>27</v>
      </c>
      <c r="E17" s="1">
        <v>2157</v>
      </c>
      <c r="F17" s="13">
        <f t="shared" si="0"/>
        <v>0.40852272727272726</v>
      </c>
      <c r="G17" s="13">
        <f t="shared" si="2"/>
        <v>6.6462121212121215</v>
      </c>
      <c r="H17" s="5">
        <v>6</v>
      </c>
      <c r="I17" s="1" t="s">
        <v>8</v>
      </c>
      <c r="J17" s="1">
        <v>29036</v>
      </c>
      <c r="K17" s="1" t="s">
        <v>7</v>
      </c>
      <c r="L17" s="7">
        <f t="shared" si="1"/>
        <v>124599.43181818181</v>
      </c>
      <c r="M17" s="8">
        <f t="shared" si="3"/>
        <v>2027094.6969696968</v>
      </c>
      <c r="N17" s="1"/>
    </row>
    <row r="18" spans="1:14" s="1" customFormat="1" x14ac:dyDescent="0.25">
      <c r="A18" s="1">
        <v>5839</v>
      </c>
      <c r="B18" t="s">
        <v>51</v>
      </c>
      <c r="C18" s="1" t="s">
        <v>48</v>
      </c>
      <c r="D18" s="1" t="s">
        <v>27</v>
      </c>
      <c r="E18" s="1">
        <v>1064</v>
      </c>
      <c r="F18" s="13">
        <f t="shared" si="0"/>
        <v>0.20151515151515151</v>
      </c>
      <c r="G18" s="13">
        <f t="shared" si="2"/>
        <v>6.8477272727272727</v>
      </c>
      <c r="H18" s="5">
        <v>6</v>
      </c>
      <c r="I18" s="1" t="s">
        <v>8</v>
      </c>
      <c r="J18" s="1">
        <v>29036</v>
      </c>
      <c r="K18" s="1" t="s">
        <v>7</v>
      </c>
      <c r="L18" s="7">
        <f t="shared" si="1"/>
        <v>61462.121212121208</v>
      </c>
      <c r="M18" s="8">
        <f t="shared" si="3"/>
        <v>2088556.8181818179</v>
      </c>
    </row>
    <row r="19" spans="1:14" s="1" customFormat="1" x14ac:dyDescent="0.25">
      <c r="A19" s="1">
        <v>5726</v>
      </c>
      <c r="B19" t="s">
        <v>181</v>
      </c>
      <c r="C19" s="1" t="s">
        <v>48</v>
      </c>
      <c r="D19" s="1" t="s">
        <v>50</v>
      </c>
      <c r="E19" s="1">
        <v>547</v>
      </c>
      <c r="F19" s="13">
        <f t="shared" si="0"/>
        <v>0.10359848484848484</v>
      </c>
      <c r="G19" s="13">
        <f t="shared" si="2"/>
        <v>6.9513257575757574</v>
      </c>
      <c r="H19" s="5">
        <v>6</v>
      </c>
      <c r="I19" s="1" t="s">
        <v>8</v>
      </c>
      <c r="J19" s="1">
        <v>29036</v>
      </c>
      <c r="K19" s="1" t="s">
        <v>7</v>
      </c>
      <c r="L19" s="7">
        <f t="shared" si="1"/>
        <v>31597.537878787876</v>
      </c>
      <c r="M19" s="8">
        <f t="shared" si="3"/>
        <v>2120154.356060606</v>
      </c>
    </row>
    <row r="20" spans="1:14" s="1" customFormat="1" x14ac:dyDescent="0.25">
      <c r="A20" s="1">
        <v>5820</v>
      </c>
      <c r="B20" t="s">
        <v>9</v>
      </c>
      <c r="C20" s="1" t="s">
        <v>51</v>
      </c>
      <c r="D20" s="1" t="s">
        <v>27</v>
      </c>
      <c r="E20" s="1">
        <v>151</v>
      </c>
      <c r="F20" s="13">
        <f t="shared" si="0"/>
        <v>2.8598484848484849E-2</v>
      </c>
      <c r="G20" s="13">
        <f t="shared" si="2"/>
        <v>6.979924242424242</v>
      </c>
      <c r="H20" s="5">
        <v>6</v>
      </c>
      <c r="I20" s="1" t="s">
        <v>8</v>
      </c>
      <c r="J20" s="1">
        <v>29036</v>
      </c>
      <c r="K20" s="1" t="s">
        <v>7</v>
      </c>
      <c r="L20" s="7">
        <f t="shared" si="1"/>
        <v>8722.5378787878781</v>
      </c>
      <c r="M20" s="8">
        <f t="shared" si="3"/>
        <v>2128876.893939394</v>
      </c>
    </row>
    <row r="21" spans="1:14" s="1" customFormat="1" x14ac:dyDescent="0.25">
      <c r="A21" s="1">
        <v>7659</v>
      </c>
      <c r="B21" t="s">
        <v>182</v>
      </c>
      <c r="C21" s="1" t="s">
        <v>48</v>
      </c>
      <c r="D21" s="1" t="s">
        <v>27</v>
      </c>
      <c r="E21" s="1">
        <v>403</v>
      </c>
      <c r="F21" s="13">
        <f t="shared" si="0"/>
        <v>7.6325757575757575E-2</v>
      </c>
      <c r="G21" s="13">
        <f t="shared" si="2"/>
        <v>7.0562499999999995</v>
      </c>
      <c r="H21" s="5">
        <v>6</v>
      </c>
      <c r="I21" s="1" t="s">
        <v>8</v>
      </c>
      <c r="J21" s="1">
        <v>29036</v>
      </c>
      <c r="K21" s="1" t="s">
        <v>7</v>
      </c>
      <c r="L21" s="7">
        <f t="shared" si="1"/>
        <v>23279.35606060606</v>
      </c>
      <c r="M21" s="8">
        <f t="shared" si="3"/>
        <v>2152156.25</v>
      </c>
    </row>
    <row r="22" spans="1:14" s="1" customFormat="1" x14ac:dyDescent="0.25">
      <c r="A22" s="1">
        <v>5838</v>
      </c>
      <c r="B22" t="s">
        <v>183</v>
      </c>
      <c r="C22" s="1" t="s">
        <v>51</v>
      </c>
      <c r="D22" s="1" t="s">
        <v>27</v>
      </c>
      <c r="E22" s="1">
        <v>130</v>
      </c>
      <c r="F22" s="13">
        <f t="shared" si="0"/>
        <v>2.462121212121212E-2</v>
      </c>
      <c r="G22" s="13">
        <f t="shared" si="2"/>
        <v>7.0808712121212114</v>
      </c>
      <c r="H22" s="5">
        <v>6</v>
      </c>
      <c r="I22" s="1" t="s">
        <v>8</v>
      </c>
      <c r="J22" s="1">
        <v>29036</v>
      </c>
      <c r="K22" s="1" t="s">
        <v>7</v>
      </c>
      <c r="L22" s="7">
        <f t="shared" si="1"/>
        <v>7509.469696969697</v>
      </c>
      <c r="M22" s="8">
        <f t="shared" si="3"/>
        <v>2159665.7196969697</v>
      </c>
    </row>
    <row r="23" spans="1:14" s="1" customFormat="1" x14ac:dyDescent="0.25">
      <c r="A23" s="1">
        <v>5816</v>
      </c>
      <c r="B23" t="s">
        <v>184</v>
      </c>
      <c r="C23" s="1" t="s">
        <v>48</v>
      </c>
      <c r="D23" s="1" t="s">
        <v>27</v>
      </c>
      <c r="E23" s="1">
        <v>273</v>
      </c>
      <c r="F23" s="13">
        <f t="shared" si="0"/>
        <v>5.1704545454545454E-2</v>
      </c>
      <c r="G23" s="13">
        <f t="shared" si="2"/>
        <v>7.1325757575757569</v>
      </c>
      <c r="H23" s="5">
        <v>6</v>
      </c>
      <c r="I23" s="1" t="s">
        <v>8</v>
      </c>
      <c r="J23" s="1">
        <v>29036</v>
      </c>
      <c r="K23" s="1" t="s">
        <v>7</v>
      </c>
      <c r="L23" s="7">
        <f t="shared" si="1"/>
        <v>15769.886363636364</v>
      </c>
      <c r="M23" s="8">
        <f t="shared" si="3"/>
        <v>2175435.606060606</v>
      </c>
    </row>
    <row r="24" spans="1:14" s="1" customFormat="1" x14ac:dyDescent="0.25">
      <c r="A24" s="1">
        <v>7663</v>
      </c>
      <c r="B24" t="s">
        <v>185</v>
      </c>
      <c r="C24" s="1" t="s">
        <v>48</v>
      </c>
      <c r="D24" s="1" t="s">
        <v>27</v>
      </c>
      <c r="E24" s="1">
        <v>404</v>
      </c>
      <c r="F24" s="13">
        <f t="shared" si="0"/>
        <v>7.6515151515151508E-2</v>
      </c>
      <c r="G24" s="13">
        <f t="shared" si="2"/>
        <v>7.2090909090909081</v>
      </c>
      <c r="H24" s="5">
        <v>6</v>
      </c>
      <c r="I24" s="1" t="s">
        <v>8</v>
      </c>
      <c r="J24" s="1">
        <v>29036</v>
      </c>
      <c r="K24" s="1" t="s">
        <v>7</v>
      </c>
      <c r="L24" s="7">
        <f t="shared" si="1"/>
        <v>23337.121212121208</v>
      </c>
      <c r="M24" s="8">
        <f t="shared" si="3"/>
        <v>2198772.7272727271</v>
      </c>
    </row>
    <row r="25" spans="1:14" s="1" customFormat="1" x14ac:dyDescent="0.25">
      <c r="A25" s="1">
        <v>5837</v>
      </c>
      <c r="B25" t="s">
        <v>186</v>
      </c>
      <c r="C25" s="1" t="s">
        <v>48</v>
      </c>
      <c r="D25" s="1" t="s">
        <v>27</v>
      </c>
      <c r="E25" s="1">
        <v>222</v>
      </c>
      <c r="F25" s="13">
        <f t="shared" si="0"/>
        <v>4.2045454545454546E-2</v>
      </c>
      <c r="G25" s="13">
        <f t="shared" si="2"/>
        <v>7.2511363636363626</v>
      </c>
      <c r="H25" s="5">
        <v>6</v>
      </c>
      <c r="I25" s="1" t="s">
        <v>8</v>
      </c>
      <c r="J25" s="1">
        <v>29036</v>
      </c>
      <c r="K25" s="1" t="s">
        <v>7</v>
      </c>
      <c r="L25" s="7">
        <f t="shared" si="1"/>
        <v>12823.863636363636</v>
      </c>
      <c r="M25" s="8">
        <f t="shared" si="3"/>
        <v>2211596.5909090908</v>
      </c>
    </row>
    <row r="26" spans="1:14" s="1" customFormat="1" x14ac:dyDescent="0.25">
      <c r="A26" s="1">
        <v>7343</v>
      </c>
      <c r="B26" t="s">
        <v>187</v>
      </c>
      <c r="C26" s="1" t="s">
        <v>53</v>
      </c>
      <c r="D26" s="1" t="s">
        <v>27</v>
      </c>
      <c r="E26" s="1">
        <v>314</v>
      </c>
      <c r="F26" s="13">
        <f t="shared" si="0"/>
        <v>5.9469696969696971E-2</v>
      </c>
      <c r="G26" s="13">
        <f t="shared" si="2"/>
        <v>7.3106060606060597</v>
      </c>
      <c r="H26" s="5">
        <v>6</v>
      </c>
      <c r="I26" s="1" t="s">
        <v>8</v>
      </c>
      <c r="J26" s="1">
        <v>29036</v>
      </c>
      <c r="K26" s="1" t="s">
        <v>7</v>
      </c>
      <c r="L26" s="7">
        <f t="shared" si="1"/>
        <v>18138.257575757576</v>
      </c>
      <c r="M26" s="8">
        <f t="shared" si="3"/>
        <v>2229734.8484848486</v>
      </c>
    </row>
    <row r="27" spans="1:14" s="1" customFormat="1" x14ac:dyDescent="0.25">
      <c r="A27" s="1">
        <v>5512</v>
      </c>
      <c r="B27" t="s">
        <v>57</v>
      </c>
      <c r="C27" s="1" t="s">
        <v>45</v>
      </c>
      <c r="D27" s="1" t="s">
        <v>56</v>
      </c>
      <c r="E27" s="1">
        <v>997</v>
      </c>
      <c r="F27" s="13">
        <f t="shared" si="0"/>
        <v>0.18882575757575756</v>
      </c>
      <c r="G27" s="13">
        <f t="shared" si="2"/>
        <v>7.4994318181818169</v>
      </c>
      <c r="H27" s="5">
        <v>6</v>
      </c>
      <c r="I27" s="1" t="s">
        <v>8</v>
      </c>
      <c r="J27" s="1">
        <v>29036</v>
      </c>
      <c r="K27" s="1" t="s">
        <v>7</v>
      </c>
      <c r="L27" s="7">
        <f t="shared" si="1"/>
        <v>57591.856060606056</v>
      </c>
      <c r="M27" s="8">
        <f t="shared" si="3"/>
        <v>2287326.7045454546</v>
      </c>
    </row>
    <row r="28" spans="1:14" s="1" customFormat="1" x14ac:dyDescent="0.25">
      <c r="A28" s="1">
        <v>5507</v>
      </c>
      <c r="B28" t="s">
        <v>188</v>
      </c>
      <c r="C28" s="1" t="s">
        <v>57</v>
      </c>
      <c r="D28" s="1" t="s">
        <v>27</v>
      </c>
      <c r="E28" s="1">
        <v>259</v>
      </c>
      <c r="F28" s="13">
        <f t="shared" si="0"/>
        <v>4.90530303030303E-2</v>
      </c>
      <c r="G28" s="13">
        <f t="shared" si="2"/>
        <v>7.548484848484847</v>
      </c>
      <c r="H28" s="5">
        <v>6</v>
      </c>
      <c r="I28" s="1" t="s">
        <v>8</v>
      </c>
      <c r="J28" s="1">
        <v>29036</v>
      </c>
      <c r="K28" s="1" t="s">
        <v>7</v>
      </c>
      <c r="L28" s="7">
        <f t="shared" si="1"/>
        <v>14961.174242424242</v>
      </c>
      <c r="M28" s="8">
        <f t="shared" si="3"/>
        <v>2302287.8787878789</v>
      </c>
    </row>
    <row r="29" spans="1:14" s="1" customFormat="1" x14ac:dyDescent="0.25">
      <c r="A29" s="1">
        <v>5513</v>
      </c>
      <c r="B29" t="s">
        <v>189</v>
      </c>
      <c r="C29" s="1" t="s">
        <v>57</v>
      </c>
      <c r="D29" s="1" t="s">
        <v>27</v>
      </c>
      <c r="E29" s="1">
        <v>588</v>
      </c>
      <c r="F29" s="13">
        <f t="shared" si="0"/>
        <v>0.11136363636363636</v>
      </c>
      <c r="G29" s="13">
        <f t="shared" si="2"/>
        <v>7.6598484848484834</v>
      </c>
      <c r="H29" s="5">
        <v>6</v>
      </c>
      <c r="I29" s="1" t="s">
        <v>8</v>
      </c>
      <c r="J29" s="1">
        <v>29036</v>
      </c>
      <c r="K29" s="1" t="s">
        <v>7</v>
      </c>
      <c r="L29" s="7">
        <f t="shared" si="1"/>
        <v>33965.909090909088</v>
      </c>
      <c r="M29" s="8">
        <f t="shared" si="3"/>
        <v>2336253.7878787881</v>
      </c>
    </row>
    <row r="30" spans="1:14" s="1" customFormat="1" x14ac:dyDescent="0.25">
      <c r="A30" s="2"/>
      <c r="B30" t="s">
        <v>56</v>
      </c>
      <c r="C30" s="1" t="s">
        <v>69</v>
      </c>
      <c r="D30" s="1" t="s">
        <v>56</v>
      </c>
      <c r="E30" s="1">
        <v>3494</v>
      </c>
      <c r="F30" s="13">
        <f t="shared" si="0"/>
        <v>0.66174242424242424</v>
      </c>
      <c r="G30" s="13">
        <f t="shared" si="2"/>
        <v>8.3215909090909079</v>
      </c>
      <c r="H30" s="5">
        <v>6</v>
      </c>
      <c r="I30" s="1" t="s">
        <v>8</v>
      </c>
      <c r="J30" s="1">
        <v>29036</v>
      </c>
      <c r="K30" s="1" t="s">
        <v>7</v>
      </c>
      <c r="L30" s="7">
        <f t="shared" si="1"/>
        <v>201831.43939393939</v>
      </c>
      <c r="M30" s="8">
        <f t="shared" si="3"/>
        <v>2538085.2272727275</v>
      </c>
    </row>
    <row r="31" spans="1:14" s="1" customFormat="1" x14ac:dyDescent="0.25">
      <c r="A31" s="2"/>
      <c r="B31" t="s">
        <v>65</v>
      </c>
      <c r="C31" s="1" t="s">
        <v>56</v>
      </c>
      <c r="D31" s="1" t="s">
        <v>27</v>
      </c>
      <c r="E31" s="1">
        <v>362</v>
      </c>
      <c r="F31" s="13">
        <f t="shared" si="0"/>
        <v>6.8560606060606058E-2</v>
      </c>
      <c r="G31" s="13">
        <f t="shared" si="2"/>
        <v>8.3901515151515138</v>
      </c>
      <c r="H31" s="5">
        <v>6</v>
      </c>
      <c r="I31" s="1" t="s">
        <v>8</v>
      </c>
      <c r="J31" s="1">
        <v>29036</v>
      </c>
      <c r="K31" s="1" t="s">
        <v>7</v>
      </c>
      <c r="L31" s="7">
        <f t="shared" si="1"/>
        <v>20910.984848484848</v>
      </c>
      <c r="M31" s="8">
        <f t="shared" si="3"/>
        <v>2558996.2121212124</v>
      </c>
    </row>
    <row r="32" spans="1:14" s="1" customFormat="1" x14ac:dyDescent="0.25">
      <c r="A32" s="2"/>
      <c r="B32" t="s">
        <v>66</v>
      </c>
      <c r="C32" s="1" t="s">
        <v>56</v>
      </c>
      <c r="D32" s="1" t="s">
        <v>66</v>
      </c>
      <c r="E32" s="1">
        <v>2990</v>
      </c>
      <c r="F32" s="13">
        <f t="shared" si="0"/>
        <v>0.56628787878787878</v>
      </c>
      <c r="G32" s="13">
        <f t="shared" si="2"/>
        <v>8.9564393939393927</v>
      </c>
      <c r="H32" s="5">
        <v>6</v>
      </c>
      <c r="I32" s="1" t="s">
        <v>8</v>
      </c>
      <c r="J32" s="1">
        <v>29036</v>
      </c>
      <c r="K32" s="1" t="s">
        <v>7</v>
      </c>
      <c r="L32" s="7">
        <f t="shared" si="1"/>
        <v>172717.80303030304</v>
      </c>
      <c r="M32" s="8">
        <f t="shared" si="3"/>
        <v>2731714.0151515156</v>
      </c>
    </row>
    <row r="33" spans="1:13" s="1" customFormat="1" x14ac:dyDescent="0.25">
      <c r="A33" s="2"/>
      <c r="B33" t="s">
        <v>67</v>
      </c>
      <c r="C33" s="1" t="s">
        <v>66</v>
      </c>
      <c r="D33" s="1" t="s">
        <v>27</v>
      </c>
      <c r="E33" s="1">
        <v>150</v>
      </c>
      <c r="F33" s="13">
        <f t="shared" si="0"/>
        <v>2.8409090909090908E-2</v>
      </c>
      <c r="G33" s="13">
        <f t="shared" si="2"/>
        <v>8.9848484848484844</v>
      </c>
      <c r="H33" s="5">
        <v>6</v>
      </c>
      <c r="I33" s="1" t="s">
        <v>8</v>
      </c>
      <c r="J33" s="1">
        <v>29036</v>
      </c>
      <c r="K33" s="1" t="s">
        <v>7</v>
      </c>
      <c r="L33" s="7">
        <f t="shared" si="1"/>
        <v>8664.7727272727261</v>
      </c>
      <c r="M33" s="8">
        <f t="shared" si="3"/>
        <v>2740378.7878787885</v>
      </c>
    </row>
    <row r="34" spans="1:13" s="1" customFormat="1" x14ac:dyDescent="0.25">
      <c r="A34" s="2"/>
      <c r="B34" t="s">
        <v>70</v>
      </c>
      <c r="C34" s="1" t="s">
        <v>56</v>
      </c>
      <c r="D34" s="1" t="s">
        <v>27</v>
      </c>
      <c r="E34" s="1">
        <v>1077</v>
      </c>
      <c r="F34" s="13">
        <f t="shared" si="0"/>
        <v>0.20397727272727273</v>
      </c>
      <c r="G34" s="13">
        <f t="shared" si="2"/>
        <v>9.1888257575757564</v>
      </c>
      <c r="H34" s="5">
        <v>6</v>
      </c>
      <c r="I34" s="1" t="s">
        <v>8</v>
      </c>
      <c r="J34" s="1">
        <v>29036</v>
      </c>
      <c r="K34" s="1" t="s">
        <v>7</v>
      </c>
      <c r="L34" s="7">
        <f t="shared" si="1"/>
        <v>62213.068181818184</v>
      </c>
      <c r="M34" s="8">
        <f t="shared" si="3"/>
        <v>2802591.8560606069</v>
      </c>
    </row>
    <row r="35" spans="1:13" s="1" customFormat="1" x14ac:dyDescent="0.25">
      <c r="A35" s="2"/>
      <c r="B35" t="s">
        <v>71</v>
      </c>
      <c r="C35" s="1" t="s">
        <v>56</v>
      </c>
      <c r="D35" s="1" t="s">
        <v>27</v>
      </c>
      <c r="E35" s="1">
        <v>106</v>
      </c>
      <c r="F35" s="13">
        <f t="shared" si="0"/>
        <v>2.0075757575757577E-2</v>
      </c>
      <c r="G35" s="13">
        <f t="shared" si="2"/>
        <v>9.2089015151515135</v>
      </c>
      <c r="H35" s="5">
        <v>6</v>
      </c>
      <c r="I35" s="1" t="s">
        <v>8</v>
      </c>
      <c r="J35" s="1">
        <v>29036</v>
      </c>
      <c r="K35" s="1" t="s">
        <v>7</v>
      </c>
      <c r="L35" s="7">
        <f t="shared" si="1"/>
        <v>6123.106060606061</v>
      </c>
      <c r="M35" s="8">
        <f t="shared" si="3"/>
        <v>2808714.9621212129</v>
      </c>
    </row>
    <row r="36" spans="1:13" s="1" customFormat="1" x14ac:dyDescent="0.25">
      <c r="A36" s="2"/>
      <c r="B36" t="s">
        <v>72</v>
      </c>
      <c r="C36" s="1" t="s">
        <v>56</v>
      </c>
      <c r="D36" s="1" t="s">
        <v>70</v>
      </c>
      <c r="E36" s="1">
        <v>997</v>
      </c>
      <c r="F36" s="13">
        <f t="shared" si="0"/>
        <v>0.18882575757575756</v>
      </c>
      <c r="G36" s="13">
        <f t="shared" si="2"/>
        <v>9.3977272727272716</v>
      </c>
      <c r="H36" s="5">
        <v>6</v>
      </c>
      <c r="I36" s="1" t="s">
        <v>8</v>
      </c>
      <c r="J36" s="1">
        <v>29036</v>
      </c>
      <c r="K36" s="1" t="s">
        <v>7</v>
      </c>
      <c r="L36" s="7">
        <f t="shared" si="1"/>
        <v>57591.856060606056</v>
      </c>
      <c r="M36" s="8">
        <f t="shared" si="3"/>
        <v>2866306.8181818188</v>
      </c>
    </row>
    <row r="37" spans="1:13" s="1" customFormat="1" x14ac:dyDescent="0.25">
      <c r="A37" s="2"/>
      <c r="B37" t="s">
        <v>73</v>
      </c>
      <c r="C37" s="1" t="s">
        <v>74</v>
      </c>
      <c r="D37" s="1" t="s">
        <v>27</v>
      </c>
      <c r="E37" s="1">
        <v>226</v>
      </c>
      <c r="F37" s="13">
        <f t="shared" si="0"/>
        <v>4.2803030303030301E-2</v>
      </c>
      <c r="G37" s="13">
        <f t="shared" si="2"/>
        <v>9.4405303030303021</v>
      </c>
      <c r="H37" s="5">
        <v>6</v>
      </c>
      <c r="I37" s="1" t="s">
        <v>8</v>
      </c>
      <c r="J37" s="1">
        <v>29036</v>
      </c>
      <c r="K37" s="1" t="s">
        <v>7</v>
      </c>
      <c r="L37" s="7">
        <f t="shared" si="1"/>
        <v>13054.924242424242</v>
      </c>
      <c r="M37" s="8">
        <f t="shared" si="3"/>
        <v>2879361.7424242431</v>
      </c>
    </row>
    <row r="38" spans="1:13" s="1" customFormat="1" x14ac:dyDescent="0.25">
      <c r="A38" s="1">
        <v>7741</v>
      </c>
      <c r="B38" t="s">
        <v>190</v>
      </c>
      <c r="C38" s="1" t="s">
        <v>55</v>
      </c>
      <c r="D38" s="1" t="s">
        <v>27</v>
      </c>
      <c r="E38" s="1">
        <v>2069</v>
      </c>
      <c r="F38" s="13">
        <f t="shared" si="0"/>
        <v>0.3918560606060606</v>
      </c>
      <c r="G38" s="13">
        <f t="shared" si="2"/>
        <v>9.8323863636363633</v>
      </c>
      <c r="H38" s="5">
        <v>6</v>
      </c>
      <c r="I38" s="1" t="s">
        <v>8</v>
      </c>
      <c r="J38" s="1">
        <v>29036</v>
      </c>
      <c r="K38" s="1" t="s">
        <v>7</v>
      </c>
      <c r="L38" s="7">
        <f t="shared" si="1"/>
        <v>119516.09848484848</v>
      </c>
      <c r="M38" s="8">
        <f t="shared" si="3"/>
        <v>2998877.8409090918</v>
      </c>
    </row>
    <row r="39" spans="1:13" s="1" customFormat="1" x14ac:dyDescent="0.25">
      <c r="A39" s="1">
        <v>4493</v>
      </c>
      <c r="B39" t="s">
        <v>55</v>
      </c>
      <c r="C39" s="1" t="s">
        <v>58</v>
      </c>
      <c r="D39" s="1" t="s">
        <v>27</v>
      </c>
      <c r="E39" s="1">
        <v>4950</v>
      </c>
      <c r="F39" s="13">
        <f t="shared" si="0"/>
        <v>0.9375</v>
      </c>
      <c r="G39" s="13">
        <f t="shared" si="2"/>
        <v>10.769886363636363</v>
      </c>
      <c r="H39" s="5">
        <v>6</v>
      </c>
      <c r="I39" s="1" t="s">
        <v>8</v>
      </c>
      <c r="J39" s="1">
        <v>29036</v>
      </c>
      <c r="K39" s="1" t="s">
        <v>7</v>
      </c>
      <c r="L39" s="7">
        <f t="shared" si="1"/>
        <v>285937.5</v>
      </c>
      <c r="M39" s="8">
        <f t="shared" si="3"/>
        <v>3284815.3409090918</v>
      </c>
    </row>
    <row r="40" spans="1:13" s="1" customFormat="1" x14ac:dyDescent="0.25">
      <c r="A40" s="1">
        <v>947</v>
      </c>
      <c r="B40" t="s">
        <v>191</v>
      </c>
      <c r="C40" s="1" t="s">
        <v>55</v>
      </c>
      <c r="D40" s="1" t="s">
        <v>27</v>
      </c>
      <c r="E40" s="1">
        <v>440</v>
      </c>
      <c r="F40" s="13">
        <f t="shared" si="0"/>
        <v>8.3333333333333329E-2</v>
      </c>
      <c r="G40" s="13">
        <f t="shared" si="2"/>
        <v>10.853219696969697</v>
      </c>
      <c r="H40" s="5">
        <v>6</v>
      </c>
      <c r="I40" s="1" t="s">
        <v>8</v>
      </c>
      <c r="J40" s="1">
        <v>29036</v>
      </c>
      <c r="K40" s="1" t="s">
        <v>7</v>
      </c>
      <c r="L40" s="7">
        <f t="shared" si="1"/>
        <v>25416.666666666664</v>
      </c>
      <c r="M40" s="8">
        <f t="shared" si="3"/>
        <v>3310232.0075757583</v>
      </c>
    </row>
    <row r="41" spans="1:13" s="1" customFormat="1" x14ac:dyDescent="0.25">
      <c r="A41" s="1">
        <v>2491</v>
      </c>
      <c r="B41" t="s">
        <v>59</v>
      </c>
      <c r="C41" s="1" t="s">
        <v>55</v>
      </c>
      <c r="D41" s="1" t="s">
        <v>27</v>
      </c>
      <c r="E41" s="1">
        <v>2129</v>
      </c>
      <c r="F41" s="13">
        <f t="shared" si="0"/>
        <v>0.40321969696969695</v>
      </c>
      <c r="G41" s="13">
        <f t="shared" si="2"/>
        <v>11.256439393939393</v>
      </c>
      <c r="H41" s="5">
        <v>6</v>
      </c>
      <c r="I41" s="1" t="s">
        <v>8</v>
      </c>
      <c r="J41" s="1">
        <v>29036</v>
      </c>
      <c r="K41" s="1" t="s">
        <v>7</v>
      </c>
      <c r="L41" s="7">
        <f t="shared" si="1"/>
        <v>122982.00757575757</v>
      </c>
      <c r="M41" s="8">
        <f t="shared" si="3"/>
        <v>3433214.0151515156</v>
      </c>
    </row>
    <row r="42" spans="1:13" s="1" customFormat="1" x14ac:dyDescent="0.25">
      <c r="A42" s="1">
        <v>1074</v>
      </c>
      <c r="B42" t="s">
        <v>192</v>
      </c>
      <c r="C42" s="1" t="s">
        <v>55</v>
      </c>
      <c r="D42" s="1" t="s">
        <v>27</v>
      </c>
      <c r="E42" s="1">
        <v>484</v>
      </c>
      <c r="F42" s="13">
        <f t="shared" si="0"/>
        <v>9.166666666666666E-2</v>
      </c>
      <c r="G42" s="13">
        <f t="shared" si="2"/>
        <v>11.34810606060606</v>
      </c>
      <c r="H42" s="5">
        <v>6</v>
      </c>
      <c r="I42" s="1" t="s">
        <v>8</v>
      </c>
      <c r="J42" s="1">
        <v>29036</v>
      </c>
      <c r="K42" s="1" t="s">
        <v>7</v>
      </c>
      <c r="L42" s="7">
        <f t="shared" si="1"/>
        <v>27958.333333333332</v>
      </c>
      <c r="M42" s="8">
        <f t="shared" si="3"/>
        <v>3461172.3484848491</v>
      </c>
    </row>
    <row r="43" spans="1:13" s="1" customFormat="1" x14ac:dyDescent="0.25">
      <c r="A43" s="1">
        <v>2456</v>
      </c>
      <c r="B43" t="s">
        <v>194</v>
      </c>
      <c r="C43" s="1" t="s">
        <v>55</v>
      </c>
      <c r="D43" s="1" t="s">
        <v>27</v>
      </c>
      <c r="E43" s="1">
        <v>100</v>
      </c>
      <c r="F43" s="13">
        <f t="shared" si="0"/>
        <v>1.893939393939394E-2</v>
      </c>
      <c r="G43" s="13">
        <f t="shared" si="2"/>
        <v>11.367045454545455</v>
      </c>
      <c r="H43" s="5">
        <v>6</v>
      </c>
      <c r="I43" s="1" t="s">
        <v>8</v>
      </c>
      <c r="J43" s="1">
        <v>29036</v>
      </c>
      <c r="K43" s="1" t="s">
        <v>7</v>
      </c>
      <c r="L43" s="7">
        <f t="shared" si="1"/>
        <v>5776.515151515152</v>
      </c>
      <c r="M43" s="8">
        <f t="shared" si="3"/>
        <v>3466948.8636363642</v>
      </c>
    </row>
    <row r="44" spans="1:13" s="1" customFormat="1" x14ac:dyDescent="0.25">
      <c r="A44" s="1">
        <v>5751</v>
      </c>
      <c r="B44" t="s">
        <v>195</v>
      </c>
      <c r="C44" s="1" t="s">
        <v>48</v>
      </c>
      <c r="D44" s="1" t="s">
        <v>27</v>
      </c>
      <c r="E44" s="1">
        <v>719</v>
      </c>
      <c r="F44" s="13">
        <f t="shared" si="0"/>
        <v>0.13617424242424242</v>
      </c>
      <c r="G44" s="13">
        <f t="shared" si="2"/>
        <v>11.503219696969698</v>
      </c>
      <c r="H44" s="5">
        <v>6</v>
      </c>
      <c r="I44" s="1" t="s">
        <v>8</v>
      </c>
      <c r="J44" s="1">
        <v>29036</v>
      </c>
      <c r="K44" s="1" t="s">
        <v>7</v>
      </c>
      <c r="L44" s="7">
        <f t="shared" si="1"/>
        <v>41533.143939393936</v>
      </c>
      <c r="M44" s="8">
        <f t="shared" si="3"/>
        <v>3508482.0075757583</v>
      </c>
    </row>
    <row r="45" spans="1:13" s="1" customFormat="1" x14ac:dyDescent="0.25">
      <c r="A45" s="1">
        <v>5712</v>
      </c>
      <c r="B45" t="s">
        <v>196</v>
      </c>
      <c r="C45" s="1" t="s">
        <v>48</v>
      </c>
      <c r="D45" s="1" t="s">
        <v>27</v>
      </c>
      <c r="E45" s="1">
        <v>1320</v>
      </c>
      <c r="F45" s="13">
        <f t="shared" si="0"/>
        <v>0.25</v>
      </c>
      <c r="G45" s="13">
        <f t="shared" si="2"/>
        <v>11.753219696969698</v>
      </c>
      <c r="H45" s="5">
        <v>6</v>
      </c>
      <c r="I45" s="1" t="s">
        <v>8</v>
      </c>
      <c r="J45" s="1">
        <v>29036</v>
      </c>
      <c r="K45" s="1" t="s">
        <v>7</v>
      </c>
      <c r="L45" s="7">
        <f t="shared" si="1"/>
        <v>76250</v>
      </c>
      <c r="M45" s="8">
        <f t="shared" si="3"/>
        <v>3584732.0075757583</v>
      </c>
    </row>
    <row r="46" spans="1:13" s="1" customFormat="1" x14ac:dyDescent="0.25">
      <c r="A46" s="1">
        <v>2458</v>
      </c>
      <c r="B46" t="s">
        <v>197</v>
      </c>
      <c r="C46" s="1" t="s">
        <v>55</v>
      </c>
      <c r="D46" s="1" t="s">
        <v>27</v>
      </c>
      <c r="E46" s="1">
        <v>385</v>
      </c>
      <c r="F46" s="13">
        <f t="shared" si="0"/>
        <v>7.2916666666666671E-2</v>
      </c>
      <c r="G46" s="13">
        <f t="shared" si="2"/>
        <v>11.826136363636364</v>
      </c>
      <c r="H46" s="5">
        <v>6</v>
      </c>
      <c r="I46" s="1" t="s">
        <v>8</v>
      </c>
      <c r="J46" s="1">
        <v>29036</v>
      </c>
      <c r="K46" s="1" t="s">
        <v>7</v>
      </c>
      <c r="L46" s="7">
        <f t="shared" si="1"/>
        <v>22239.583333333336</v>
      </c>
      <c r="M46" s="8">
        <f t="shared" si="3"/>
        <v>3606971.5909090918</v>
      </c>
    </row>
    <row r="47" spans="1:13" s="1" customFormat="1" x14ac:dyDescent="0.25">
      <c r="A47" s="1">
        <v>2514</v>
      </c>
      <c r="B47" t="s">
        <v>198</v>
      </c>
      <c r="C47" s="1" t="s">
        <v>59</v>
      </c>
      <c r="D47" s="1" t="s">
        <v>27</v>
      </c>
      <c r="E47" s="1">
        <v>222</v>
      </c>
      <c r="F47" s="13">
        <f t="shared" si="0"/>
        <v>4.2045454545454546E-2</v>
      </c>
      <c r="G47" s="13">
        <f t="shared" si="2"/>
        <v>11.868181818181819</v>
      </c>
      <c r="H47" s="5">
        <v>6</v>
      </c>
      <c r="I47" s="1" t="s">
        <v>8</v>
      </c>
      <c r="J47" s="1">
        <v>29036</v>
      </c>
      <c r="K47" s="1" t="s">
        <v>7</v>
      </c>
      <c r="L47" s="7">
        <f t="shared" si="1"/>
        <v>12823.863636363636</v>
      </c>
      <c r="M47" s="8">
        <f t="shared" si="3"/>
        <v>3619795.4545454555</v>
      </c>
    </row>
    <row r="48" spans="1:13" s="1" customFormat="1" x14ac:dyDescent="0.25">
      <c r="A48" s="1">
        <v>7655</v>
      </c>
      <c r="B48" t="s">
        <v>45</v>
      </c>
      <c r="C48" s="1" t="s">
        <v>61</v>
      </c>
      <c r="D48" s="1" t="s">
        <v>62</v>
      </c>
      <c r="E48" s="1">
        <v>1750</v>
      </c>
      <c r="F48" s="13">
        <f t="shared" si="0"/>
        <v>0.33143939393939392</v>
      </c>
      <c r="G48" s="13">
        <f t="shared" si="2"/>
        <v>12.199621212121214</v>
      </c>
      <c r="H48" s="5">
        <v>6</v>
      </c>
      <c r="I48" s="1" t="s">
        <v>8</v>
      </c>
      <c r="J48" s="1">
        <v>29036</v>
      </c>
      <c r="K48" s="1" t="s">
        <v>22</v>
      </c>
      <c r="L48" s="7">
        <f t="shared" si="1"/>
        <v>101089.01515151515</v>
      </c>
      <c r="M48" s="8">
        <f t="shared" si="3"/>
        <v>3720884.4696969707</v>
      </c>
    </row>
    <row r="49" spans="1:14" s="1" customFormat="1" x14ac:dyDescent="0.25">
      <c r="A49" s="1">
        <v>1288</v>
      </c>
      <c r="B49" t="s">
        <v>201</v>
      </c>
      <c r="C49" s="1" t="s">
        <v>75</v>
      </c>
      <c r="D49" s="1" t="s">
        <v>76</v>
      </c>
      <c r="E49" s="1">
        <v>1992</v>
      </c>
      <c r="F49" s="13">
        <f t="shared" si="0"/>
        <v>0.37727272727272726</v>
      </c>
      <c r="G49" s="13">
        <f t="shared" si="2"/>
        <v>12.576893939393941</v>
      </c>
      <c r="H49" s="5">
        <v>9</v>
      </c>
      <c r="I49" s="1" t="s">
        <v>8</v>
      </c>
      <c r="J49" s="1">
        <v>29053</v>
      </c>
      <c r="K49" s="1" t="s">
        <v>7</v>
      </c>
      <c r="L49" s="7">
        <f t="shared" si="1"/>
        <v>115068.18181818181</v>
      </c>
      <c r="M49" s="8">
        <f t="shared" si="3"/>
        <v>3835952.6515151523</v>
      </c>
    </row>
    <row r="50" spans="1:14" s="1" customFormat="1" x14ac:dyDescent="0.25">
      <c r="A50" s="1">
        <v>3210</v>
      </c>
      <c r="B50" t="s">
        <v>82</v>
      </c>
      <c r="C50" s="1" t="s">
        <v>76</v>
      </c>
      <c r="D50" s="1" t="s">
        <v>77</v>
      </c>
      <c r="E50" s="1">
        <v>1054</v>
      </c>
      <c r="F50" s="13">
        <f t="shared" si="0"/>
        <v>0.19962121212121212</v>
      </c>
      <c r="G50" s="13">
        <f t="shared" si="2"/>
        <v>12.776515151515152</v>
      </c>
      <c r="H50" s="5">
        <v>9</v>
      </c>
      <c r="I50" s="1" t="s">
        <v>8</v>
      </c>
      <c r="J50" s="1">
        <v>29053</v>
      </c>
      <c r="K50" s="1" t="s">
        <v>7</v>
      </c>
      <c r="L50" s="7">
        <f t="shared" si="1"/>
        <v>60884.469696969696</v>
      </c>
      <c r="M50" s="8">
        <f t="shared" si="3"/>
        <v>3896837.121212122</v>
      </c>
    </row>
    <row r="51" spans="1:14" s="1" customFormat="1" x14ac:dyDescent="0.25">
      <c r="A51" s="1">
        <v>3228</v>
      </c>
      <c r="B51" t="s">
        <v>202</v>
      </c>
      <c r="C51" s="1" t="s">
        <v>77</v>
      </c>
      <c r="D51" s="1" t="s">
        <v>27</v>
      </c>
      <c r="E51" s="1">
        <v>250</v>
      </c>
      <c r="F51" s="13">
        <f t="shared" si="0"/>
        <v>4.7348484848484848E-2</v>
      </c>
      <c r="G51" s="13">
        <f t="shared" si="2"/>
        <v>12.823863636363637</v>
      </c>
      <c r="H51" s="5">
        <v>9</v>
      </c>
      <c r="I51" s="1" t="s">
        <v>8</v>
      </c>
      <c r="J51" s="1">
        <v>29053</v>
      </c>
      <c r="K51" s="1" t="s">
        <v>7</v>
      </c>
      <c r="L51" s="7">
        <f t="shared" si="1"/>
        <v>14441.287878787878</v>
      </c>
      <c r="M51" s="8">
        <f t="shared" si="3"/>
        <v>3911278.4090909101</v>
      </c>
    </row>
    <row r="52" spans="1:14" s="1" customFormat="1" x14ac:dyDescent="0.25">
      <c r="A52" s="1">
        <v>3229</v>
      </c>
      <c r="B52" t="s">
        <v>77</v>
      </c>
      <c r="C52" s="1" t="s">
        <v>82</v>
      </c>
      <c r="D52" s="1" t="s">
        <v>83</v>
      </c>
      <c r="E52" s="1">
        <v>1045</v>
      </c>
      <c r="F52" s="13">
        <f t="shared" si="0"/>
        <v>0.19791666666666666</v>
      </c>
      <c r="G52" s="13">
        <f t="shared" si="2"/>
        <v>13.021780303030303</v>
      </c>
      <c r="H52" s="5">
        <v>9</v>
      </c>
      <c r="I52" s="1" t="s">
        <v>8</v>
      </c>
      <c r="J52" s="1">
        <v>29053</v>
      </c>
      <c r="K52" s="1" t="s">
        <v>7</v>
      </c>
      <c r="L52" s="7">
        <f t="shared" si="1"/>
        <v>60364.583333333328</v>
      </c>
      <c r="M52" s="8">
        <f t="shared" si="3"/>
        <v>3971642.9924242436</v>
      </c>
    </row>
    <row r="53" spans="1:14" s="1" customFormat="1" x14ac:dyDescent="0.25">
      <c r="A53" s="1">
        <v>433</v>
      </c>
      <c r="B53" t="s">
        <v>85</v>
      </c>
      <c r="C53" s="1" t="s">
        <v>77</v>
      </c>
      <c r="D53" s="1" t="s">
        <v>27</v>
      </c>
      <c r="E53" s="1">
        <v>135</v>
      </c>
      <c r="F53" s="13">
        <f t="shared" si="0"/>
        <v>2.556818181818182E-2</v>
      </c>
      <c r="G53" s="13">
        <f t="shared" si="2"/>
        <v>13.047348484848484</v>
      </c>
      <c r="H53" s="5">
        <v>9</v>
      </c>
      <c r="I53" s="1" t="s">
        <v>8</v>
      </c>
      <c r="J53" s="1">
        <v>29053</v>
      </c>
      <c r="K53" s="1" t="s">
        <v>7</v>
      </c>
      <c r="L53" s="7">
        <f t="shared" si="1"/>
        <v>7798.295454545455</v>
      </c>
      <c r="M53" s="8">
        <f t="shared" si="3"/>
        <v>3979441.287878789</v>
      </c>
    </row>
    <row r="54" spans="1:14" s="1" customFormat="1" x14ac:dyDescent="0.25">
      <c r="A54" s="1">
        <v>434</v>
      </c>
      <c r="B54" t="s">
        <v>83</v>
      </c>
      <c r="C54" s="1" t="s">
        <v>75</v>
      </c>
      <c r="D54" s="1" t="s">
        <v>84</v>
      </c>
      <c r="E54" s="1">
        <v>1055</v>
      </c>
      <c r="F54" s="13">
        <f t="shared" si="0"/>
        <v>0.19981060606060605</v>
      </c>
      <c r="G54" s="13">
        <f t="shared" si="2"/>
        <v>13.24715909090909</v>
      </c>
      <c r="H54" s="5">
        <v>9</v>
      </c>
      <c r="I54" s="1" t="s">
        <v>8</v>
      </c>
      <c r="J54" s="1">
        <v>29053</v>
      </c>
      <c r="K54" s="1" t="s">
        <v>7</v>
      </c>
      <c r="L54" s="7">
        <f t="shared" si="1"/>
        <v>60942.234848484848</v>
      </c>
      <c r="M54" s="8">
        <f t="shared" si="3"/>
        <v>4040383.5227272739</v>
      </c>
    </row>
    <row r="55" spans="1:14" s="1" customFormat="1" x14ac:dyDescent="0.25">
      <c r="A55" s="1">
        <v>709</v>
      </c>
      <c r="B55" t="s">
        <v>203</v>
      </c>
      <c r="C55" s="1" t="s">
        <v>83</v>
      </c>
      <c r="D55" s="1" t="s">
        <v>27</v>
      </c>
      <c r="E55" s="1">
        <v>1970</v>
      </c>
      <c r="F55" s="13">
        <f t="shared" si="0"/>
        <v>0.37310606060606061</v>
      </c>
      <c r="G55" s="13">
        <f t="shared" si="2"/>
        <v>13.62026515151515</v>
      </c>
      <c r="H55" s="5">
        <v>9</v>
      </c>
      <c r="I55" s="1" t="s">
        <v>8</v>
      </c>
      <c r="J55" s="1">
        <v>29053</v>
      </c>
      <c r="K55" s="1" t="s">
        <v>7</v>
      </c>
      <c r="L55" s="7">
        <f t="shared" si="1"/>
        <v>113797.34848484848</v>
      </c>
      <c r="M55" s="8">
        <f t="shared" si="3"/>
        <v>4154180.8712121225</v>
      </c>
    </row>
    <row r="56" spans="1:14" s="1" customFormat="1" x14ac:dyDescent="0.25">
      <c r="A56" s="1">
        <v>3939</v>
      </c>
      <c r="B56" t="s">
        <v>76</v>
      </c>
      <c r="C56" s="1" t="s">
        <v>86</v>
      </c>
      <c r="D56" s="1" t="s">
        <v>83</v>
      </c>
      <c r="E56" s="1">
        <v>2275</v>
      </c>
      <c r="F56" s="13">
        <f t="shared" si="0"/>
        <v>0.4308712121212121</v>
      </c>
      <c r="G56" s="13">
        <f t="shared" si="2"/>
        <v>14.051136363636363</v>
      </c>
      <c r="H56" s="5">
        <v>9</v>
      </c>
      <c r="I56" s="1" t="s">
        <v>8</v>
      </c>
      <c r="J56" s="1">
        <v>29053</v>
      </c>
      <c r="K56" s="1" t="s">
        <v>7</v>
      </c>
      <c r="L56" s="7">
        <f t="shared" si="1"/>
        <v>131415.7196969697</v>
      </c>
      <c r="M56" s="8">
        <f t="shared" si="3"/>
        <v>4285596.5909090918</v>
      </c>
    </row>
    <row r="57" spans="1:14" s="1" customFormat="1" x14ac:dyDescent="0.25">
      <c r="A57" s="1">
        <v>4277</v>
      </c>
      <c r="B57" t="s">
        <v>78</v>
      </c>
      <c r="C57" s="1" t="s">
        <v>86</v>
      </c>
      <c r="D57" s="1" t="s">
        <v>27</v>
      </c>
      <c r="E57" s="1">
        <v>2292</v>
      </c>
      <c r="F57" s="13">
        <f t="shared" si="0"/>
        <v>0.43409090909090908</v>
      </c>
      <c r="G57" s="13">
        <f t="shared" si="2"/>
        <v>14.485227272727272</v>
      </c>
      <c r="H57" s="5">
        <v>9</v>
      </c>
      <c r="I57" s="1" t="s">
        <v>8</v>
      </c>
      <c r="J57" s="1">
        <v>29053</v>
      </c>
      <c r="K57" s="1" t="s">
        <v>7</v>
      </c>
      <c r="L57" s="7">
        <f t="shared" si="1"/>
        <v>132397.72727272726</v>
      </c>
      <c r="M57" s="8">
        <f t="shared" si="3"/>
        <v>4417994.3181818193</v>
      </c>
    </row>
    <row r="58" spans="1:14" s="1" customFormat="1" x14ac:dyDescent="0.25">
      <c r="A58">
        <v>7733</v>
      </c>
      <c r="B58" t="s">
        <v>79</v>
      </c>
      <c r="C58" s="1" t="s">
        <v>92</v>
      </c>
      <c r="D58" s="1" t="s">
        <v>93</v>
      </c>
      <c r="E58" s="1">
        <v>3756</v>
      </c>
      <c r="F58" s="13">
        <f t="shared" si="0"/>
        <v>0.71136363636363631</v>
      </c>
      <c r="G58" s="13">
        <f t="shared" si="2"/>
        <v>15.196590909090908</v>
      </c>
      <c r="H58" s="5">
        <v>2</v>
      </c>
      <c r="I58" t="s">
        <v>8</v>
      </c>
      <c r="J58">
        <v>29054</v>
      </c>
      <c r="K58" t="s">
        <v>7</v>
      </c>
      <c r="L58" s="7">
        <f t="shared" si="1"/>
        <v>216965.90909090909</v>
      </c>
      <c r="M58" s="8">
        <f t="shared" si="3"/>
        <v>4634960.2272727285</v>
      </c>
      <c r="N58"/>
    </row>
    <row r="59" spans="1:14" s="1" customFormat="1" x14ac:dyDescent="0.25">
      <c r="A59">
        <v>8228</v>
      </c>
      <c r="B59" t="s">
        <v>209</v>
      </c>
      <c r="C59" s="1" t="s">
        <v>80</v>
      </c>
      <c r="D59" s="1" t="s">
        <v>27</v>
      </c>
      <c r="E59" s="1">
        <v>193</v>
      </c>
      <c r="F59" s="13">
        <f t="shared" si="0"/>
        <v>3.6553030303030302E-2</v>
      </c>
      <c r="G59" s="13">
        <f t="shared" si="2"/>
        <v>15.233143939393939</v>
      </c>
      <c r="H59" s="5">
        <v>2</v>
      </c>
      <c r="I59" t="s">
        <v>8</v>
      </c>
      <c r="J59">
        <v>29054</v>
      </c>
      <c r="K59" t="s">
        <v>7</v>
      </c>
      <c r="L59" s="7">
        <f t="shared" si="1"/>
        <v>11148.674242424242</v>
      </c>
      <c r="M59" s="8">
        <f t="shared" si="3"/>
        <v>4646108.9015151523</v>
      </c>
      <c r="N59"/>
    </row>
    <row r="60" spans="1:14" x14ac:dyDescent="0.25">
      <c r="A60">
        <v>8230</v>
      </c>
      <c r="B60" t="s">
        <v>210</v>
      </c>
      <c r="C60" s="1" t="s">
        <v>81</v>
      </c>
      <c r="D60" s="1" t="s">
        <v>27</v>
      </c>
      <c r="E60" s="1">
        <v>253</v>
      </c>
      <c r="F60" s="13">
        <f t="shared" si="0"/>
        <v>4.791666666666667E-2</v>
      </c>
      <c r="G60" s="13">
        <f t="shared" si="2"/>
        <v>15.281060606060606</v>
      </c>
      <c r="H60" s="5">
        <v>2</v>
      </c>
      <c r="I60" t="s">
        <v>8</v>
      </c>
      <c r="J60">
        <v>29054</v>
      </c>
      <c r="K60" t="s">
        <v>7</v>
      </c>
      <c r="L60" s="7">
        <f t="shared" si="1"/>
        <v>14614.583333333334</v>
      </c>
      <c r="M60" s="8">
        <f t="shared" si="3"/>
        <v>4660723.4848484853</v>
      </c>
    </row>
    <row r="61" spans="1:14" x14ac:dyDescent="0.25">
      <c r="A61">
        <v>1111</v>
      </c>
      <c r="B61" t="s">
        <v>108</v>
      </c>
      <c r="C61" s="1" t="s">
        <v>103</v>
      </c>
      <c r="D61" s="1" t="s">
        <v>27</v>
      </c>
      <c r="E61" s="1">
        <v>1161</v>
      </c>
      <c r="F61" s="13">
        <f t="shared" si="0"/>
        <v>0.21988636363636363</v>
      </c>
      <c r="G61" s="13">
        <f t="shared" si="2"/>
        <v>15.500946969696971</v>
      </c>
      <c r="H61" s="5">
        <v>7</v>
      </c>
      <c r="I61" s="1" t="s">
        <v>8</v>
      </c>
      <c r="J61">
        <v>29063</v>
      </c>
      <c r="K61" t="s">
        <v>7</v>
      </c>
      <c r="L61" s="7">
        <f t="shared" si="1"/>
        <v>67065.340909090912</v>
      </c>
      <c r="M61" s="8">
        <f t="shared" si="3"/>
        <v>4727788.8257575762</v>
      </c>
    </row>
    <row r="62" spans="1:14" s="1" customFormat="1" x14ac:dyDescent="0.25">
      <c r="A62">
        <v>823</v>
      </c>
      <c r="B62" t="s">
        <v>104</v>
      </c>
      <c r="C62" s="1" t="s">
        <v>103</v>
      </c>
      <c r="D62" s="1" t="s">
        <v>27</v>
      </c>
      <c r="E62" s="1">
        <v>2750</v>
      </c>
      <c r="F62" s="13">
        <f t="shared" si="0"/>
        <v>0.52083333333333337</v>
      </c>
      <c r="G62" s="13">
        <f t="shared" si="2"/>
        <v>16.021780303030305</v>
      </c>
      <c r="H62" s="5">
        <v>7</v>
      </c>
      <c r="I62" s="1" t="s">
        <v>8</v>
      </c>
      <c r="J62">
        <v>29063</v>
      </c>
      <c r="K62" t="s">
        <v>7</v>
      </c>
      <c r="L62" s="7">
        <f t="shared" si="1"/>
        <v>158854.16666666669</v>
      </c>
      <c r="M62" s="8">
        <f t="shared" si="3"/>
        <v>4886642.9924242431</v>
      </c>
      <c r="N62"/>
    </row>
    <row r="63" spans="1:14" s="1" customFormat="1" x14ac:dyDescent="0.25">
      <c r="A63">
        <v>766</v>
      </c>
      <c r="B63" t="s">
        <v>107</v>
      </c>
      <c r="C63" s="1" t="s">
        <v>105</v>
      </c>
      <c r="D63" s="1" t="s">
        <v>27</v>
      </c>
      <c r="E63" s="1">
        <v>1910</v>
      </c>
      <c r="F63" s="13">
        <f t="shared" si="0"/>
        <v>0.36174242424242425</v>
      </c>
      <c r="G63" s="13">
        <f t="shared" si="2"/>
        <v>16.38352272727273</v>
      </c>
      <c r="H63" s="5">
        <v>7</v>
      </c>
      <c r="I63" t="s">
        <v>8</v>
      </c>
      <c r="J63">
        <v>29063</v>
      </c>
      <c r="K63" t="s">
        <v>7</v>
      </c>
      <c r="L63" s="7">
        <f t="shared" si="1"/>
        <v>110331.43939393939</v>
      </c>
      <c r="M63" s="8">
        <f t="shared" si="3"/>
        <v>4996974.4318181826</v>
      </c>
      <c r="N63"/>
    </row>
    <row r="64" spans="1:14" s="1" customFormat="1" x14ac:dyDescent="0.25">
      <c r="A64">
        <v>4526</v>
      </c>
      <c r="B64" t="s">
        <v>214</v>
      </c>
      <c r="C64" s="1" t="s">
        <v>108</v>
      </c>
      <c r="D64" s="1" t="s">
        <v>107</v>
      </c>
      <c r="E64" s="1">
        <v>1075</v>
      </c>
      <c r="F64" s="13">
        <f t="shared" si="0"/>
        <v>0.20359848484848486</v>
      </c>
      <c r="G64" s="13">
        <f t="shared" si="2"/>
        <v>16.587121212121215</v>
      </c>
      <c r="H64" s="5">
        <v>7</v>
      </c>
      <c r="I64" t="s">
        <v>8</v>
      </c>
      <c r="J64">
        <v>29063</v>
      </c>
      <c r="K64" t="s">
        <v>7</v>
      </c>
      <c r="L64" s="7">
        <f t="shared" si="1"/>
        <v>62097.53787878788</v>
      </c>
      <c r="M64" s="8">
        <f t="shared" si="3"/>
        <v>5059071.9696969707</v>
      </c>
      <c r="N64"/>
    </row>
    <row r="65" spans="1:14" s="1" customFormat="1" x14ac:dyDescent="0.25">
      <c r="A65">
        <v>1109</v>
      </c>
      <c r="B65" t="s">
        <v>215</v>
      </c>
      <c r="C65" s="1" t="s">
        <v>108</v>
      </c>
      <c r="D65" s="1" t="s">
        <v>27</v>
      </c>
      <c r="E65" s="1">
        <v>250</v>
      </c>
      <c r="F65" s="13">
        <f t="shared" si="0"/>
        <v>4.7348484848484848E-2</v>
      </c>
      <c r="G65" s="13">
        <f t="shared" si="2"/>
        <v>16.634469696969699</v>
      </c>
      <c r="H65" s="5">
        <v>7</v>
      </c>
      <c r="I65" t="s">
        <v>8</v>
      </c>
      <c r="J65">
        <v>29063</v>
      </c>
      <c r="K65" t="s">
        <v>7</v>
      </c>
      <c r="L65" s="7">
        <f t="shared" si="1"/>
        <v>14441.287878787878</v>
      </c>
      <c r="M65" s="8">
        <f t="shared" si="3"/>
        <v>5073513.2575757587</v>
      </c>
      <c r="N65"/>
    </row>
    <row r="66" spans="1:14" s="1" customFormat="1" x14ac:dyDescent="0.25">
      <c r="A66">
        <v>4558</v>
      </c>
      <c r="B66" t="s">
        <v>216</v>
      </c>
      <c r="C66" s="1" t="s">
        <v>108</v>
      </c>
      <c r="D66" s="1" t="s">
        <v>107</v>
      </c>
      <c r="E66" s="1">
        <v>752</v>
      </c>
      <c r="F66" s="13">
        <f t="shared" ref="F66:F129" si="4">E66/5280</f>
        <v>0.14242424242424243</v>
      </c>
      <c r="G66" s="13">
        <f t="shared" si="2"/>
        <v>16.77689393939394</v>
      </c>
      <c r="H66" s="5">
        <v>7</v>
      </c>
      <c r="I66" t="s">
        <v>8</v>
      </c>
      <c r="J66">
        <v>29063</v>
      </c>
      <c r="K66" t="s">
        <v>7</v>
      </c>
      <c r="L66" s="7">
        <f t="shared" ref="L66:L129" si="5">305000*F66</f>
        <v>43439.393939393936</v>
      </c>
      <c r="M66" s="8">
        <f t="shared" si="3"/>
        <v>5116952.6515151523</v>
      </c>
      <c r="N66"/>
    </row>
    <row r="67" spans="1:14" s="1" customFormat="1" x14ac:dyDescent="0.25">
      <c r="A67">
        <v>764</v>
      </c>
      <c r="B67" t="s">
        <v>217</v>
      </c>
      <c r="C67" s="1" t="s">
        <v>107</v>
      </c>
      <c r="D67" s="1" t="s">
        <v>27</v>
      </c>
      <c r="E67" s="1">
        <v>310</v>
      </c>
      <c r="F67" s="13">
        <f t="shared" si="4"/>
        <v>5.8712121212121215E-2</v>
      </c>
      <c r="G67" s="13">
        <f t="shared" si="2"/>
        <v>16.835606060606061</v>
      </c>
      <c r="H67" s="5">
        <v>7</v>
      </c>
      <c r="I67" t="s">
        <v>8</v>
      </c>
      <c r="J67">
        <v>29063</v>
      </c>
      <c r="K67" t="s">
        <v>7</v>
      </c>
      <c r="L67" s="7">
        <f t="shared" si="5"/>
        <v>17907.196969696972</v>
      </c>
      <c r="M67" s="8">
        <f t="shared" si="3"/>
        <v>5134859.8484848496</v>
      </c>
      <c r="N67"/>
    </row>
    <row r="68" spans="1:14" s="1" customFormat="1" x14ac:dyDescent="0.25">
      <c r="A68">
        <v>765</v>
      </c>
      <c r="B68" t="s">
        <v>105</v>
      </c>
      <c r="C68" s="1" t="s">
        <v>27</v>
      </c>
      <c r="D68" s="1" t="s">
        <v>27</v>
      </c>
      <c r="E68" s="1">
        <v>405</v>
      </c>
      <c r="F68" s="13">
        <f t="shared" si="4"/>
        <v>7.6704545454545456E-2</v>
      </c>
      <c r="G68" s="13">
        <f t="shared" ref="G68:G131" si="6">G67+F68</f>
        <v>16.912310606060608</v>
      </c>
      <c r="H68" s="5">
        <v>7</v>
      </c>
      <c r="I68" t="s">
        <v>8</v>
      </c>
      <c r="J68">
        <v>29063</v>
      </c>
      <c r="K68" t="s">
        <v>7</v>
      </c>
      <c r="L68" s="7">
        <f t="shared" si="5"/>
        <v>23394.886363636364</v>
      </c>
      <c r="M68" s="8">
        <f t="shared" ref="M68:M131" si="7">M67+L68</f>
        <v>5158254.7348484863</v>
      </c>
      <c r="N68"/>
    </row>
    <row r="69" spans="1:14" s="1" customFormat="1" x14ac:dyDescent="0.25">
      <c r="A69">
        <v>230</v>
      </c>
      <c r="B69" t="s">
        <v>482</v>
      </c>
      <c r="C69" s="2"/>
      <c r="D69" s="2"/>
      <c r="E69" s="1">
        <v>70</v>
      </c>
      <c r="F69" s="13">
        <f t="shared" si="4"/>
        <v>1.3257575757575758E-2</v>
      </c>
      <c r="G69" s="13">
        <f t="shared" si="6"/>
        <v>16.925568181818182</v>
      </c>
      <c r="H69" s="5">
        <v>7</v>
      </c>
      <c r="I69" t="s">
        <v>8</v>
      </c>
      <c r="J69">
        <v>29064</v>
      </c>
      <c r="K69" t="s">
        <v>7</v>
      </c>
      <c r="L69" s="7">
        <f t="shared" si="5"/>
        <v>4043.560606060606</v>
      </c>
      <c r="M69" s="8">
        <f t="shared" si="7"/>
        <v>5162298.2954545468</v>
      </c>
      <c r="N69"/>
    </row>
    <row r="70" spans="1:14" s="1" customFormat="1" x14ac:dyDescent="0.25">
      <c r="A70">
        <v>813</v>
      </c>
      <c r="B70" t="s">
        <v>483</v>
      </c>
      <c r="C70" s="2"/>
      <c r="D70" s="2"/>
      <c r="E70" s="1">
        <v>2136</v>
      </c>
      <c r="F70" s="13">
        <f t="shared" si="4"/>
        <v>0.40454545454545454</v>
      </c>
      <c r="G70" s="13">
        <f t="shared" si="6"/>
        <v>17.330113636363638</v>
      </c>
      <c r="H70" s="5">
        <v>8</v>
      </c>
      <c r="I70" t="s">
        <v>8</v>
      </c>
      <c r="J70">
        <v>29065</v>
      </c>
      <c r="K70" t="s">
        <v>7</v>
      </c>
      <c r="L70" s="7">
        <f t="shared" si="5"/>
        <v>123386.36363636363</v>
      </c>
      <c r="M70" s="8">
        <f t="shared" si="7"/>
        <v>5285684.6590909101</v>
      </c>
      <c r="N70"/>
    </row>
    <row r="71" spans="1:14" s="1" customFormat="1" x14ac:dyDescent="0.25">
      <c r="A71">
        <v>1232</v>
      </c>
      <c r="B71" t="s">
        <v>484</v>
      </c>
      <c r="C71" s="2"/>
      <c r="D71" s="2"/>
      <c r="E71" s="1">
        <v>450</v>
      </c>
      <c r="F71" s="13">
        <f t="shared" si="4"/>
        <v>8.5227272727272721E-2</v>
      </c>
      <c r="G71" s="13">
        <f t="shared" si="6"/>
        <v>17.415340909090911</v>
      </c>
      <c r="H71" s="5">
        <v>9</v>
      </c>
      <c r="I71" t="s">
        <v>8</v>
      </c>
      <c r="J71">
        <v>29066</v>
      </c>
      <c r="K71" t="s">
        <v>7</v>
      </c>
      <c r="L71" s="7">
        <f t="shared" si="5"/>
        <v>25994.31818181818</v>
      </c>
      <c r="M71" s="8">
        <f t="shared" si="7"/>
        <v>5311678.9772727285</v>
      </c>
      <c r="N71"/>
    </row>
    <row r="72" spans="1:14" s="1" customFormat="1" x14ac:dyDescent="0.25">
      <c r="A72">
        <v>1233</v>
      </c>
      <c r="B72" t="s">
        <v>485</v>
      </c>
      <c r="C72" s="2"/>
      <c r="D72" s="2"/>
      <c r="E72" s="1">
        <v>535</v>
      </c>
      <c r="F72" s="13">
        <f t="shared" si="4"/>
        <v>0.10132575757575757</v>
      </c>
      <c r="G72" s="13">
        <f t="shared" si="6"/>
        <v>17.516666666666669</v>
      </c>
      <c r="H72" s="5">
        <v>10</v>
      </c>
      <c r="I72" t="s">
        <v>8</v>
      </c>
      <c r="J72">
        <v>29067</v>
      </c>
      <c r="K72" t="s">
        <v>7</v>
      </c>
      <c r="L72" s="7">
        <f t="shared" si="5"/>
        <v>30904.35606060606</v>
      </c>
      <c r="M72" s="8">
        <f t="shared" si="7"/>
        <v>5342583.3333333349</v>
      </c>
      <c r="N72"/>
    </row>
    <row r="73" spans="1:14" s="1" customFormat="1" x14ac:dyDescent="0.25">
      <c r="A73">
        <v>1716</v>
      </c>
      <c r="B73" t="s">
        <v>486</v>
      </c>
      <c r="C73" s="2"/>
      <c r="D73" s="2"/>
      <c r="E73" s="1">
        <v>2134</v>
      </c>
      <c r="F73" s="13">
        <f t="shared" si="4"/>
        <v>0.40416666666666667</v>
      </c>
      <c r="G73" s="13">
        <f t="shared" si="6"/>
        <v>17.920833333333334</v>
      </c>
      <c r="H73" s="5">
        <v>11</v>
      </c>
      <c r="I73" t="s">
        <v>8</v>
      </c>
      <c r="J73">
        <v>29068</v>
      </c>
      <c r="K73" t="s">
        <v>7</v>
      </c>
      <c r="L73" s="7">
        <f t="shared" si="5"/>
        <v>123270.83333333333</v>
      </c>
      <c r="M73" s="8">
        <f t="shared" si="7"/>
        <v>5465854.1666666679</v>
      </c>
      <c r="N73"/>
    </row>
    <row r="74" spans="1:14" s="1" customFormat="1" x14ac:dyDescent="0.25">
      <c r="A74">
        <v>1980</v>
      </c>
      <c r="B74" t="s">
        <v>487</v>
      </c>
      <c r="C74" s="2"/>
      <c r="D74" s="2"/>
      <c r="E74" s="1">
        <v>216</v>
      </c>
      <c r="F74" s="13">
        <f t="shared" si="4"/>
        <v>4.0909090909090909E-2</v>
      </c>
      <c r="G74" s="13">
        <f t="shared" si="6"/>
        <v>17.961742424242424</v>
      </c>
      <c r="H74" s="5">
        <v>12</v>
      </c>
      <c r="I74" t="s">
        <v>8</v>
      </c>
      <c r="J74">
        <v>29069</v>
      </c>
      <c r="K74" t="s">
        <v>7</v>
      </c>
      <c r="L74" s="7">
        <f t="shared" si="5"/>
        <v>12477.272727272728</v>
      </c>
      <c r="M74" s="8">
        <f t="shared" si="7"/>
        <v>5478331.4393939404</v>
      </c>
      <c r="N74"/>
    </row>
    <row r="75" spans="1:14" s="1" customFormat="1" x14ac:dyDescent="0.25">
      <c r="A75">
        <v>1988</v>
      </c>
      <c r="B75" t="s">
        <v>488</v>
      </c>
      <c r="C75" s="2"/>
      <c r="D75" s="2"/>
      <c r="E75" s="1">
        <v>170</v>
      </c>
      <c r="F75" s="13">
        <f t="shared" si="4"/>
        <v>3.2196969696969696E-2</v>
      </c>
      <c r="G75" s="13">
        <f t="shared" si="6"/>
        <v>17.993939393939392</v>
      </c>
      <c r="H75" s="5">
        <v>13</v>
      </c>
      <c r="I75" t="s">
        <v>8</v>
      </c>
      <c r="J75">
        <v>29070</v>
      </c>
      <c r="K75" t="s">
        <v>7</v>
      </c>
      <c r="L75" s="7">
        <f t="shared" si="5"/>
        <v>9820.075757575758</v>
      </c>
      <c r="M75" s="8">
        <f t="shared" si="7"/>
        <v>5488151.5151515165</v>
      </c>
      <c r="N75"/>
    </row>
    <row r="76" spans="1:14" x14ac:dyDescent="0.25">
      <c r="A76">
        <v>2118</v>
      </c>
      <c r="B76" t="s">
        <v>489</v>
      </c>
      <c r="C76" s="2"/>
      <c r="D76" s="2"/>
      <c r="E76" s="1">
        <v>816</v>
      </c>
      <c r="F76" s="13">
        <f t="shared" si="4"/>
        <v>0.15454545454545454</v>
      </c>
      <c r="G76" s="13">
        <f t="shared" si="6"/>
        <v>18.148484848484848</v>
      </c>
      <c r="H76" s="5">
        <v>14</v>
      </c>
      <c r="I76" t="s">
        <v>8</v>
      </c>
      <c r="J76">
        <v>29071</v>
      </c>
      <c r="K76" t="s">
        <v>7</v>
      </c>
      <c r="L76" s="7">
        <f t="shared" si="5"/>
        <v>47136.363636363632</v>
      </c>
      <c r="M76" s="8">
        <f t="shared" si="7"/>
        <v>5535287.8787878798</v>
      </c>
    </row>
    <row r="77" spans="1:14" x14ac:dyDescent="0.25">
      <c r="A77">
        <v>2117</v>
      </c>
      <c r="B77" t="s">
        <v>490</v>
      </c>
      <c r="C77" s="2"/>
      <c r="D77" s="2"/>
      <c r="E77" s="1">
        <v>277</v>
      </c>
      <c r="F77" s="13">
        <f t="shared" si="4"/>
        <v>5.246212121212121E-2</v>
      </c>
      <c r="G77" s="13">
        <f t="shared" si="6"/>
        <v>18.200946969696968</v>
      </c>
      <c r="H77" s="5">
        <v>15</v>
      </c>
      <c r="I77" t="s">
        <v>8</v>
      </c>
      <c r="J77">
        <v>29072</v>
      </c>
      <c r="K77" t="s">
        <v>7</v>
      </c>
      <c r="L77" s="7">
        <f t="shared" si="5"/>
        <v>16000.946969696968</v>
      </c>
      <c r="M77" s="8">
        <f t="shared" si="7"/>
        <v>5551288.8257575771</v>
      </c>
    </row>
    <row r="78" spans="1:14" x14ac:dyDescent="0.25">
      <c r="A78">
        <v>4505</v>
      </c>
      <c r="B78" t="s">
        <v>224</v>
      </c>
      <c r="C78" s="1" t="s">
        <v>94</v>
      </c>
      <c r="D78" s="1" t="s">
        <v>27</v>
      </c>
      <c r="E78" s="1">
        <v>410</v>
      </c>
      <c r="F78" s="13">
        <f t="shared" si="4"/>
        <v>7.7651515151515152E-2</v>
      </c>
      <c r="G78" s="13">
        <f t="shared" si="6"/>
        <v>18.278598484848484</v>
      </c>
      <c r="H78" s="5">
        <v>6</v>
      </c>
      <c r="I78" t="s">
        <v>8</v>
      </c>
      <c r="J78">
        <v>29072</v>
      </c>
      <c r="K78" t="s">
        <v>7</v>
      </c>
      <c r="L78" s="7">
        <f t="shared" si="5"/>
        <v>23683.71212121212</v>
      </c>
      <c r="M78" s="8">
        <f t="shared" si="7"/>
        <v>5574972.537878789</v>
      </c>
    </row>
    <row r="79" spans="1:14" x14ac:dyDescent="0.25">
      <c r="A79">
        <v>745</v>
      </c>
      <c r="B79" t="s">
        <v>94</v>
      </c>
      <c r="C79" s="1" t="s">
        <v>118</v>
      </c>
      <c r="D79" s="1" t="s">
        <v>94</v>
      </c>
      <c r="E79" s="1">
        <v>5470</v>
      </c>
      <c r="F79" s="13">
        <f t="shared" si="4"/>
        <v>1.0359848484848484</v>
      </c>
      <c r="G79" s="13">
        <f t="shared" si="6"/>
        <v>19.314583333333331</v>
      </c>
      <c r="H79" s="5">
        <v>6</v>
      </c>
      <c r="I79" t="s">
        <v>8</v>
      </c>
      <c r="J79">
        <v>29072</v>
      </c>
      <c r="K79" t="s">
        <v>7</v>
      </c>
      <c r="L79" s="7">
        <f t="shared" si="5"/>
        <v>315975.37878787878</v>
      </c>
      <c r="M79" s="8">
        <f t="shared" si="7"/>
        <v>5890947.9166666679</v>
      </c>
    </row>
    <row r="80" spans="1:14" x14ac:dyDescent="0.25">
      <c r="A80">
        <v>5312</v>
      </c>
      <c r="B80" t="s">
        <v>95</v>
      </c>
      <c r="C80" s="1" t="s">
        <v>96</v>
      </c>
      <c r="D80" s="1" t="s">
        <v>27</v>
      </c>
      <c r="E80" s="1">
        <v>380</v>
      </c>
      <c r="F80" s="13">
        <f t="shared" si="4"/>
        <v>7.1969696969696975E-2</v>
      </c>
      <c r="G80" s="13">
        <f t="shared" si="6"/>
        <v>19.386553030303027</v>
      </c>
      <c r="H80" s="5">
        <v>6</v>
      </c>
      <c r="I80" t="s">
        <v>8</v>
      </c>
      <c r="J80">
        <v>29072</v>
      </c>
      <c r="K80" t="s">
        <v>7</v>
      </c>
      <c r="L80" s="7">
        <f t="shared" si="5"/>
        <v>21950.757575757576</v>
      </c>
      <c r="M80" s="8">
        <f t="shared" si="7"/>
        <v>5912898.6742424257</v>
      </c>
    </row>
    <row r="81" spans="1:13" x14ac:dyDescent="0.25">
      <c r="A81">
        <v>5311</v>
      </c>
      <c r="B81" t="s">
        <v>120</v>
      </c>
      <c r="C81" s="1" t="s">
        <v>95</v>
      </c>
      <c r="D81" s="1" t="s">
        <v>27</v>
      </c>
      <c r="E81" s="1">
        <v>143</v>
      </c>
      <c r="F81" s="13">
        <f t="shared" si="4"/>
        <v>2.7083333333333334E-2</v>
      </c>
      <c r="G81" s="13">
        <f t="shared" si="6"/>
        <v>19.41363636363636</v>
      </c>
      <c r="H81" s="5">
        <v>6</v>
      </c>
      <c r="I81" t="s">
        <v>8</v>
      </c>
      <c r="J81">
        <v>29072</v>
      </c>
      <c r="K81" t="s">
        <v>7</v>
      </c>
      <c r="L81" s="7">
        <f t="shared" si="5"/>
        <v>8260.4166666666661</v>
      </c>
      <c r="M81" s="8">
        <f t="shared" si="7"/>
        <v>5921159.0909090927</v>
      </c>
    </row>
    <row r="82" spans="1:13" x14ac:dyDescent="0.25">
      <c r="A82">
        <v>1170</v>
      </c>
      <c r="B82" t="s">
        <v>96</v>
      </c>
      <c r="C82" s="1" t="s">
        <v>140</v>
      </c>
      <c r="D82" s="1" t="s">
        <v>94</v>
      </c>
      <c r="E82" s="1">
        <v>1817</v>
      </c>
      <c r="F82" s="13">
        <f t="shared" si="4"/>
        <v>0.34412878787878787</v>
      </c>
      <c r="G82" s="13">
        <f t="shared" si="6"/>
        <v>19.757765151515148</v>
      </c>
      <c r="H82" s="5">
        <v>6</v>
      </c>
      <c r="I82" t="s">
        <v>8</v>
      </c>
      <c r="J82">
        <v>29072</v>
      </c>
      <c r="K82" t="s">
        <v>7</v>
      </c>
      <c r="L82" s="7">
        <f t="shared" si="5"/>
        <v>104959.2803030303</v>
      </c>
      <c r="M82" s="8">
        <f t="shared" si="7"/>
        <v>6026118.371212123</v>
      </c>
    </row>
    <row r="83" spans="1:13" x14ac:dyDescent="0.25">
      <c r="A83">
        <v>5081</v>
      </c>
      <c r="B83" t="s">
        <v>121</v>
      </c>
      <c r="C83" s="1" t="s">
        <v>96</v>
      </c>
      <c r="D83" s="1" t="s">
        <v>27</v>
      </c>
      <c r="E83" s="1">
        <v>745</v>
      </c>
      <c r="F83" s="13">
        <f t="shared" si="4"/>
        <v>0.14109848484848486</v>
      </c>
      <c r="G83" s="13">
        <f t="shared" si="6"/>
        <v>19.898863636363632</v>
      </c>
      <c r="H83" s="5">
        <v>6</v>
      </c>
      <c r="I83" t="s">
        <v>8</v>
      </c>
      <c r="J83">
        <v>29072</v>
      </c>
      <c r="K83" t="s">
        <v>7</v>
      </c>
      <c r="L83" s="7">
        <f t="shared" si="5"/>
        <v>43035.03787878788</v>
      </c>
      <c r="M83" s="8">
        <f t="shared" si="7"/>
        <v>6069153.409090911</v>
      </c>
    </row>
    <row r="84" spans="1:13" x14ac:dyDescent="0.25">
      <c r="A84">
        <v>168</v>
      </c>
      <c r="B84" t="s">
        <v>122</v>
      </c>
      <c r="C84" s="1" t="s">
        <v>97</v>
      </c>
      <c r="D84" s="1" t="s">
        <v>27</v>
      </c>
      <c r="E84" s="1">
        <v>1022</v>
      </c>
      <c r="F84" s="13">
        <f t="shared" si="4"/>
        <v>0.19356060606060607</v>
      </c>
      <c r="G84" s="13">
        <f t="shared" si="6"/>
        <v>20.09242424242424</v>
      </c>
      <c r="H84" s="5">
        <v>3</v>
      </c>
      <c r="I84" t="s">
        <v>8</v>
      </c>
      <c r="J84">
        <v>29072</v>
      </c>
      <c r="K84" t="s">
        <v>7</v>
      </c>
      <c r="L84" s="7">
        <f t="shared" si="5"/>
        <v>59035.984848484855</v>
      </c>
      <c r="M84" s="8">
        <f t="shared" si="7"/>
        <v>6128189.3939393954</v>
      </c>
    </row>
    <row r="85" spans="1:13" x14ac:dyDescent="0.25">
      <c r="A85">
        <v>167</v>
      </c>
      <c r="B85" t="s">
        <v>97</v>
      </c>
      <c r="C85" s="1" t="s">
        <v>141</v>
      </c>
      <c r="D85" s="1" t="s">
        <v>27</v>
      </c>
      <c r="E85" s="1">
        <v>1650</v>
      </c>
      <c r="F85" s="13">
        <f t="shared" si="4"/>
        <v>0.3125</v>
      </c>
      <c r="G85" s="13">
        <f t="shared" si="6"/>
        <v>20.40492424242424</v>
      </c>
      <c r="H85" s="5">
        <v>3</v>
      </c>
      <c r="I85" t="s">
        <v>8</v>
      </c>
      <c r="J85">
        <v>29072</v>
      </c>
      <c r="K85" t="s">
        <v>7</v>
      </c>
      <c r="L85" s="7">
        <f t="shared" si="5"/>
        <v>95312.5</v>
      </c>
      <c r="M85" s="8">
        <f t="shared" si="7"/>
        <v>6223501.8939393954</v>
      </c>
    </row>
    <row r="86" spans="1:13" x14ac:dyDescent="0.25">
      <c r="A86">
        <v>166</v>
      </c>
      <c r="B86" t="s">
        <v>123</v>
      </c>
      <c r="C86" s="1" t="s">
        <v>97</v>
      </c>
      <c r="D86" s="1" t="s">
        <v>27</v>
      </c>
      <c r="E86" s="1">
        <v>350</v>
      </c>
      <c r="F86" s="13">
        <f t="shared" si="4"/>
        <v>6.6287878787878785E-2</v>
      </c>
      <c r="G86" s="13">
        <f t="shared" si="6"/>
        <v>20.471212121212119</v>
      </c>
      <c r="H86" s="5">
        <v>3</v>
      </c>
      <c r="I86" t="s">
        <v>8</v>
      </c>
      <c r="J86">
        <v>29072</v>
      </c>
      <c r="K86" t="s">
        <v>7</v>
      </c>
      <c r="L86" s="7">
        <f t="shared" si="5"/>
        <v>20217.803030303028</v>
      </c>
      <c r="M86" s="8">
        <f t="shared" si="7"/>
        <v>6243719.6969696982</v>
      </c>
    </row>
    <row r="87" spans="1:13" x14ac:dyDescent="0.25">
      <c r="A87">
        <v>3055</v>
      </c>
      <c r="B87" t="s">
        <v>124</v>
      </c>
      <c r="C87" s="1" t="s">
        <v>142</v>
      </c>
      <c r="D87" s="1" t="s">
        <v>27</v>
      </c>
      <c r="E87" s="1">
        <v>3984</v>
      </c>
      <c r="F87" s="13">
        <f t="shared" si="4"/>
        <v>0.75454545454545452</v>
      </c>
      <c r="G87" s="13">
        <f t="shared" si="6"/>
        <v>21.225757575757573</v>
      </c>
      <c r="H87" s="5">
        <v>8</v>
      </c>
      <c r="I87" t="s">
        <v>8</v>
      </c>
      <c r="J87">
        <v>29072</v>
      </c>
      <c r="K87" t="s">
        <v>7</v>
      </c>
      <c r="L87" s="7">
        <f t="shared" si="5"/>
        <v>230136.36363636362</v>
      </c>
      <c r="M87" s="8">
        <f t="shared" si="7"/>
        <v>6473856.0606060615</v>
      </c>
    </row>
    <row r="88" spans="1:13" x14ac:dyDescent="0.25">
      <c r="A88">
        <v>968</v>
      </c>
      <c r="B88" t="s">
        <v>127</v>
      </c>
      <c r="C88" s="1" t="s">
        <v>129</v>
      </c>
      <c r="D88" s="1" t="s">
        <v>27</v>
      </c>
      <c r="E88" s="1">
        <v>190</v>
      </c>
      <c r="F88" s="13">
        <f t="shared" si="4"/>
        <v>3.5984848484848488E-2</v>
      </c>
      <c r="G88" s="13">
        <f t="shared" si="6"/>
        <v>21.261742424242421</v>
      </c>
      <c r="H88" s="5">
        <v>3</v>
      </c>
      <c r="I88" t="s">
        <v>8</v>
      </c>
      <c r="J88">
        <v>29072</v>
      </c>
      <c r="K88" t="s">
        <v>7</v>
      </c>
      <c r="L88" s="7">
        <f t="shared" si="5"/>
        <v>10975.378787878788</v>
      </c>
      <c r="M88" s="8">
        <f t="shared" si="7"/>
        <v>6484831.4393939404</v>
      </c>
    </row>
    <row r="89" spans="1:13" x14ac:dyDescent="0.25">
      <c r="A89">
        <v>169</v>
      </c>
      <c r="B89" t="s">
        <v>128</v>
      </c>
      <c r="C89" s="1" t="s">
        <v>129</v>
      </c>
      <c r="D89" s="1" t="s">
        <v>27</v>
      </c>
      <c r="E89" s="1">
        <v>118</v>
      </c>
      <c r="F89" s="13">
        <f t="shared" si="4"/>
        <v>2.234848484848485E-2</v>
      </c>
      <c r="G89" s="13">
        <f t="shared" si="6"/>
        <v>21.284090909090907</v>
      </c>
      <c r="H89" s="5">
        <v>3</v>
      </c>
      <c r="I89" t="s">
        <v>8</v>
      </c>
      <c r="J89">
        <v>29072</v>
      </c>
      <c r="K89" t="s">
        <v>7</v>
      </c>
      <c r="L89" s="7">
        <f t="shared" si="5"/>
        <v>6816.287878787879</v>
      </c>
      <c r="M89" s="8">
        <f t="shared" si="7"/>
        <v>6491647.7272727285</v>
      </c>
    </row>
    <row r="90" spans="1:13" x14ac:dyDescent="0.25">
      <c r="A90">
        <v>170</v>
      </c>
      <c r="B90" t="s">
        <v>129</v>
      </c>
      <c r="C90" s="1" t="s">
        <v>141</v>
      </c>
      <c r="D90" s="1" t="s">
        <v>27</v>
      </c>
      <c r="E90" s="1">
        <v>3245</v>
      </c>
      <c r="F90" s="13">
        <f t="shared" si="4"/>
        <v>0.61458333333333337</v>
      </c>
      <c r="G90" s="13">
        <f t="shared" si="6"/>
        <v>21.898674242424239</v>
      </c>
      <c r="H90" s="5">
        <v>3</v>
      </c>
      <c r="I90" t="s">
        <v>8</v>
      </c>
      <c r="J90">
        <v>29072</v>
      </c>
      <c r="K90" t="s">
        <v>7</v>
      </c>
      <c r="L90" s="7">
        <f t="shared" si="5"/>
        <v>187447.91666666669</v>
      </c>
      <c r="M90" s="8">
        <f t="shared" si="7"/>
        <v>6679095.6439393954</v>
      </c>
    </row>
    <row r="91" spans="1:13" x14ac:dyDescent="0.25">
      <c r="A91">
        <v>674</v>
      </c>
      <c r="B91" t="s">
        <v>130</v>
      </c>
      <c r="C91" s="1" t="s">
        <v>129</v>
      </c>
      <c r="D91" s="1" t="s">
        <v>27</v>
      </c>
      <c r="E91" s="1">
        <v>483</v>
      </c>
      <c r="F91" s="13">
        <f t="shared" si="4"/>
        <v>9.1477272727272727E-2</v>
      </c>
      <c r="G91" s="13">
        <f t="shared" si="6"/>
        <v>21.99015151515151</v>
      </c>
      <c r="H91" s="5">
        <v>3</v>
      </c>
      <c r="I91" t="s">
        <v>8</v>
      </c>
      <c r="J91">
        <v>29072</v>
      </c>
      <c r="K91" t="s">
        <v>7</v>
      </c>
      <c r="L91" s="7">
        <f t="shared" si="5"/>
        <v>27900.56818181818</v>
      </c>
      <c r="M91" s="8">
        <f t="shared" si="7"/>
        <v>6706996.2121212138</v>
      </c>
    </row>
    <row r="92" spans="1:13" x14ac:dyDescent="0.25">
      <c r="A92">
        <v>742</v>
      </c>
      <c r="B92" t="s">
        <v>119</v>
      </c>
      <c r="C92" s="1" t="s">
        <v>118</v>
      </c>
      <c r="D92" s="1" t="s">
        <v>27</v>
      </c>
      <c r="E92" s="1">
        <v>1200</v>
      </c>
      <c r="F92" s="13">
        <f t="shared" si="4"/>
        <v>0.22727272727272727</v>
      </c>
      <c r="G92" s="13">
        <f t="shared" si="6"/>
        <v>22.217424242424237</v>
      </c>
      <c r="H92" s="5">
        <v>6</v>
      </c>
      <c r="I92" t="s">
        <v>8</v>
      </c>
      <c r="J92">
        <v>29072</v>
      </c>
      <c r="K92" t="s">
        <v>7</v>
      </c>
      <c r="L92" s="7">
        <f t="shared" si="5"/>
        <v>69318.181818181809</v>
      </c>
      <c r="M92" s="8">
        <f t="shared" si="7"/>
        <v>6776314.3939393954</v>
      </c>
    </row>
    <row r="93" spans="1:13" x14ac:dyDescent="0.25">
      <c r="A93">
        <v>2010</v>
      </c>
      <c r="B93" t="s">
        <v>131</v>
      </c>
      <c r="C93" s="1" t="s">
        <v>118</v>
      </c>
      <c r="D93" s="1" t="s">
        <v>27</v>
      </c>
      <c r="E93" s="1">
        <v>370</v>
      </c>
      <c r="F93" s="13">
        <f t="shared" si="4"/>
        <v>7.0075757575757569E-2</v>
      </c>
      <c r="G93" s="13">
        <f t="shared" si="6"/>
        <v>22.287499999999994</v>
      </c>
      <c r="H93" s="5">
        <v>6</v>
      </c>
      <c r="I93" t="s">
        <v>8</v>
      </c>
      <c r="J93">
        <v>29072</v>
      </c>
      <c r="K93" t="s">
        <v>7</v>
      </c>
      <c r="L93" s="7">
        <f t="shared" si="5"/>
        <v>21373.10606060606</v>
      </c>
      <c r="M93" s="8">
        <f t="shared" si="7"/>
        <v>6797687.5000000019</v>
      </c>
    </row>
    <row r="94" spans="1:13" x14ac:dyDescent="0.25">
      <c r="A94">
        <v>743</v>
      </c>
      <c r="B94" t="s">
        <v>118</v>
      </c>
      <c r="C94" s="1" t="s">
        <v>140</v>
      </c>
      <c r="D94" s="1" t="s">
        <v>27</v>
      </c>
      <c r="E94" s="1">
        <v>2646</v>
      </c>
      <c r="F94" s="13">
        <f t="shared" si="4"/>
        <v>0.5011363636363636</v>
      </c>
      <c r="G94" s="13">
        <f t="shared" si="6"/>
        <v>22.788636363636357</v>
      </c>
      <c r="H94" s="5">
        <v>6</v>
      </c>
      <c r="I94" t="s">
        <v>8</v>
      </c>
      <c r="J94">
        <v>29072</v>
      </c>
      <c r="K94" t="s">
        <v>7</v>
      </c>
      <c r="L94" s="7">
        <f t="shared" si="5"/>
        <v>152846.59090909091</v>
      </c>
      <c r="M94" s="8">
        <f t="shared" si="7"/>
        <v>6950534.0909090927</v>
      </c>
    </row>
    <row r="95" spans="1:13" x14ac:dyDescent="0.25">
      <c r="A95">
        <v>2063</v>
      </c>
      <c r="B95" t="s">
        <v>132</v>
      </c>
      <c r="C95" s="1" t="s">
        <v>94</v>
      </c>
      <c r="D95" s="1" t="s">
        <v>27</v>
      </c>
      <c r="E95" s="1">
        <v>230</v>
      </c>
      <c r="F95" s="13">
        <f t="shared" si="4"/>
        <v>4.3560606060606064E-2</v>
      </c>
      <c r="G95" s="13">
        <f t="shared" si="6"/>
        <v>22.832196969696962</v>
      </c>
      <c r="H95" s="5">
        <v>6</v>
      </c>
      <c r="I95" t="s">
        <v>8</v>
      </c>
      <c r="J95">
        <v>29072</v>
      </c>
      <c r="K95" t="s">
        <v>7</v>
      </c>
      <c r="L95" s="7">
        <f t="shared" si="5"/>
        <v>13285.98484848485</v>
      </c>
      <c r="M95" s="8">
        <f t="shared" si="7"/>
        <v>6963820.0757575771</v>
      </c>
    </row>
    <row r="96" spans="1:13" x14ac:dyDescent="0.25">
      <c r="A96">
        <v>744</v>
      </c>
      <c r="B96" t="s">
        <v>106</v>
      </c>
      <c r="C96" s="1" t="s">
        <v>94</v>
      </c>
      <c r="D96" s="1" t="s">
        <v>27</v>
      </c>
      <c r="E96" s="1">
        <v>220</v>
      </c>
      <c r="F96" s="13">
        <f t="shared" si="4"/>
        <v>4.1666666666666664E-2</v>
      </c>
      <c r="G96" s="13">
        <f t="shared" si="6"/>
        <v>22.87386363636363</v>
      </c>
      <c r="H96" s="5">
        <v>6</v>
      </c>
      <c r="I96" t="s">
        <v>8</v>
      </c>
      <c r="J96">
        <v>29072</v>
      </c>
      <c r="K96" t="s">
        <v>7</v>
      </c>
      <c r="L96" s="7">
        <f t="shared" si="5"/>
        <v>12708.333333333332</v>
      </c>
      <c r="M96" s="8">
        <f t="shared" si="7"/>
        <v>6976528.4090909101</v>
      </c>
    </row>
    <row r="97" spans="1:13" x14ac:dyDescent="0.25">
      <c r="A97">
        <v>4937</v>
      </c>
      <c r="B97" t="s">
        <v>133</v>
      </c>
      <c r="C97" s="1" t="s">
        <v>144</v>
      </c>
      <c r="D97" s="1" t="s">
        <v>27</v>
      </c>
      <c r="E97" s="1">
        <v>1415</v>
      </c>
      <c r="F97" s="13">
        <f t="shared" si="4"/>
        <v>0.26799242424242425</v>
      </c>
      <c r="G97" s="13">
        <f t="shared" si="6"/>
        <v>23.141856060606056</v>
      </c>
      <c r="H97" s="5">
        <v>3</v>
      </c>
      <c r="I97" t="s">
        <v>8</v>
      </c>
      <c r="J97">
        <v>29072</v>
      </c>
      <c r="K97" t="s">
        <v>7</v>
      </c>
      <c r="L97" s="7">
        <f t="shared" si="5"/>
        <v>81737.689393939392</v>
      </c>
      <c r="M97" s="8">
        <f t="shared" si="7"/>
        <v>7058266.0984848496</v>
      </c>
    </row>
    <row r="98" spans="1:13" x14ac:dyDescent="0.25">
      <c r="A98">
        <v>4804</v>
      </c>
      <c r="B98" t="s">
        <v>134</v>
      </c>
      <c r="C98" s="1" t="s">
        <v>144</v>
      </c>
      <c r="D98" s="1" t="s">
        <v>133</v>
      </c>
      <c r="E98" s="1">
        <v>2170</v>
      </c>
      <c r="F98" s="13">
        <f t="shared" si="4"/>
        <v>0.41098484848484851</v>
      </c>
      <c r="G98" s="13">
        <f t="shared" si="6"/>
        <v>23.552840909090904</v>
      </c>
      <c r="H98" s="5">
        <v>3</v>
      </c>
      <c r="I98" t="s">
        <v>8</v>
      </c>
      <c r="J98">
        <v>29072</v>
      </c>
      <c r="K98" t="s">
        <v>7</v>
      </c>
      <c r="L98" s="7">
        <f t="shared" si="5"/>
        <v>125350.3787878788</v>
      </c>
      <c r="M98" s="8">
        <f t="shared" si="7"/>
        <v>7183616.4772727285</v>
      </c>
    </row>
    <row r="99" spans="1:13" x14ac:dyDescent="0.25">
      <c r="A99" s="2">
        <v>4922</v>
      </c>
      <c r="B99" t="s">
        <v>135</v>
      </c>
      <c r="C99" s="1" t="s">
        <v>68</v>
      </c>
      <c r="D99" s="1" t="s">
        <v>68</v>
      </c>
      <c r="E99" s="1">
        <v>2600</v>
      </c>
      <c r="F99" s="13">
        <f t="shared" si="4"/>
        <v>0.49242424242424243</v>
      </c>
      <c r="G99" s="13">
        <f t="shared" si="6"/>
        <v>24.045265151515146</v>
      </c>
      <c r="H99" s="5">
        <v>3</v>
      </c>
      <c r="I99" s="1" t="s">
        <v>8</v>
      </c>
      <c r="J99">
        <v>29072</v>
      </c>
      <c r="K99" t="s">
        <v>22</v>
      </c>
      <c r="L99" s="7">
        <f t="shared" si="5"/>
        <v>150189.39393939395</v>
      </c>
      <c r="M99" s="8">
        <f t="shared" si="7"/>
        <v>7333805.871212122</v>
      </c>
    </row>
    <row r="100" spans="1:13" x14ac:dyDescent="0.25">
      <c r="A100">
        <v>4166</v>
      </c>
      <c r="B100" t="s">
        <v>138</v>
      </c>
      <c r="C100" s="1" t="s">
        <v>144</v>
      </c>
      <c r="D100" s="1" t="s">
        <v>149</v>
      </c>
      <c r="E100" s="1">
        <v>640</v>
      </c>
      <c r="F100" s="13">
        <f t="shared" si="4"/>
        <v>0.12121212121212122</v>
      </c>
      <c r="G100" s="13">
        <f t="shared" si="6"/>
        <v>24.166477272727267</v>
      </c>
      <c r="H100" s="5">
        <v>3</v>
      </c>
      <c r="I100" t="s">
        <v>8</v>
      </c>
      <c r="J100">
        <v>29072</v>
      </c>
      <c r="K100" t="s">
        <v>22</v>
      </c>
      <c r="L100" s="7">
        <f t="shared" si="5"/>
        <v>36969.696969696968</v>
      </c>
      <c r="M100" s="8">
        <f t="shared" si="7"/>
        <v>7370775.5681818193</v>
      </c>
    </row>
    <row r="101" spans="1:13" x14ac:dyDescent="0.25">
      <c r="A101">
        <v>2403</v>
      </c>
      <c r="B101" t="s">
        <v>491</v>
      </c>
      <c r="C101" s="2"/>
      <c r="D101" s="2"/>
      <c r="E101" s="1">
        <v>557</v>
      </c>
      <c r="F101" s="13">
        <f t="shared" si="4"/>
        <v>0.10549242424242425</v>
      </c>
      <c r="G101" s="13">
        <f t="shared" si="6"/>
        <v>24.271969696969691</v>
      </c>
      <c r="H101" s="5">
        <v>16</v>
      </c>
      <c r="I101" t="s">
        <v>8</v>
      </c>
      <c r="J101">
        <v>29073</v>
      </c>
      <c r="K101" t="s">
        <v>7</v>
      </c>
      <c r="L101" s="7">
        <f t="shared" si="5"/>
        <v>32175.189393939396</v>
      </c>
      <c r="M101" s="8">
        <f t="shared" si="7"/>
        <v>7402950.7575757587</v>
      </c>
    </row>
    <row r="102" spans="1:13" x14ac:dyDescent="0.25">
      <c r="A102">
        <v>5497</v>
      </c>
      <c r="B102" t="s">
        <v>225</v>
      </c>
      <c r="C102" s="1" t="s">
        <v>151</v>
      </c>
      <c r="D102" s="1" t="s">
        <v>27</v>
      </c>
      <c r="E102" s="1">
        <v>134</v>
      </c>
      <c r="F102" s="13">
        <f t="shared" si="4"/>
        <v>2.5378787878787879E-2</v>
      </c>
      <c r="G102" s="13">
        <f t="shared" si="6"/>
        <v>24.297348484848477</v>
      </c>
      <c r="H102" s="5">
        <v>5</v>
      </c>
      <c r="I102" t="s">
        <v>8</v>
      </c>
      <c r="J102">
        <v>29073</v>
      </c>
      <c r="K102" t="s">
        <v>7</v>
      </c>
      <c r="L102" s="7">
        <f t="shared" si="5"/>
        <v>7740.530303030303</v>
      </c>
      <c r="M102" s="8">
        <f t="shared" si="7"/>
        <v>7410691.287878789</v>
      </c>
    </row>
    <row r="103" spans="1:13" x14ac:dyDescent="0.25">
      <c r="A103">
        <v>5484</v>
      </c>
      <c r="B103" t="s">
        <v>151</v>
      </c>
      <c r="C103" s="1" t="s">
        <v>152</v>
      </c>
      <c r="D103" s="1" t="s">
        <v>27</v>
      </c>
      <c r="E103" s="1">
        <v>236</v>
      </c>
      <c r="F103" s="13">
        <f t="shared" si="4"/>
        <v>4.46969696969697E-2</v>
      </c>
      <c r="G103" s="13">
        <f t="shared" si="6"/>
        <v>24.342045454545445</v>
      </c>
      <c r="H103" s="5">
        <v>5</v>
      </c>
      <c r="I103" t="s">
        <v>8</v>
      </c>
      <c r="J103">
        <v>29073</v>
      </c>
      <c r="K103" t="s">
        <v>7</v>
      </c>
      <c r="L103" s="7">
        <f t="shared" si="5"/>
        <v>13632.575757575758</v>
      </c>
      <c r="M103" s="8">
        <f t="shared" si="7"/>
        <v>7424323.8636363652</v>
      </c>
    </row>
    <row r="104" spans="1:13" x14ac:dyDescent="0.25">
      <c r="A104">
        <v>3893</v>
      </c>
      <c r="B104" t="s">
        <v>226</v>
      </c>
      <c r="C104" s="1" t="s">
        <v>153</v>
      </c>
      <c r="D104" s="1" t="s">
        <v>27</v>
      </c>
      <c r="E104" s="1">
        <v>1200</v>
      </c>
      <c r="F104" s="13">
        <f t="shared" si="4"/>
        <v>0.22727272727272727</v>
      </c>
      <c r="G104" s="13">
        <f t="shared" si="6"/>
        <v>24.569318181818172</v>
      </c>
      <c r="H104" s="5">
        <v>5</v>
      </c>
      <c r="I104" t="s">
        <v>8</v>
      </c>
      <c r="J104">
        <v>29073</v>
      </c>
      <c r="K104" t="s">
        <v>7</v>
      </c>
      <c r="L104" s="7">
        <f t="shared" si="5"/>
        <v>69318.181818181809</v>
      </c>
      <c r="M104" s="8">
        <f t="shared" si="7"/>
        <v>7493642.0454545468</v>
      </c>
    </row>
    <row r="105" spans="1:13" x14ac:dyDescent="0.25">
      <c r="A105">
        <v>3178</v>
      </c>
      <c r="B105" t="s">
        <v>155</v>
      </c>
      <c r="C105" s="1" t="s">
        <v>154</v>
      </c>
      <c r="D105" s="1" t="s">
        <v>27</v>
      </c>
      <c r="E105" s="1">
        <v>2346</v>
      </c>
      <c r="F105" s="13">
        <f t="shared" si="4"/>
        <v>0.44431818181818183</v>
      </c>
      <c r="G105" s="13">
        <f t="shared" si="6"/>
        <v>25.013636363636355</v>
      </c>
      <c r="H105" s="5">
        <v>5</v>
      </c>
      <c r="I105" t="s">
        <v>8</v>
      </c>
      <c r="J105">
        <v>29073</v>
      </c>
      <c r="K105" t="s">
        <v>7</v>
      </c>
      <c r="L105" s="7">
        <f t="shared" si="5"/>
        <v>135517.04545454547</v>
      </c>
      <c r="M105" s="8">
        <f t="shared" si="7"/>
        <v>7629159.0909090927</v>
      </c>
    </row>
    <row r="106" spans="1:13" x14ac:dyDescent="0.25">
      <c r="A106">
        <v>2768</v>
      </c>
      <c r="B106" t="s">
        <v>227</v>
      </c>
      <c r="C106" s="1" t="s">
        <v>155</v>
      </c>
      <c r="D106" s="1" t="s">
        <v>12</v>
      </c>
      <c r="E106" s="1">
        <v>767</v>
      </c>
      <c r="F106" s="13">
        <f t="shared" si="4"/>
        <v>0.14526515151515151</v>
      </c>
      <c r="G106" s="13">
        <f t="shared" si="6"/>
        <v>25.158901515151506</v>
      </c>
      <c r="H106" s="5">
        <v>5</v>
      </c>
      <c r="I106" t="s">
        <v>8</v>
      </c>
      <c r="J106">
        <v>29073</v>
      </c>
      <c r="K106" t="s">
        <v>7</v>
      </c>
      <c r="L106" s="7">
        <f t="shared" si="5"/>
        <v>44305.871212121208</v>
      </c>
      <c r="M106" s="8">
        <f t="shared" si="7"/>
        <v>7673464.9621212138</v>
      </c>
    </row>
    <row r="107" spans="1:13" x14ac:dyDescent="0.25">
      <c r="A107">
        <v>4905</v>
      </c>
      <c r="B107" t="s">
        <v>228</v>
      </c>
      <c r="C107" s="1" t="s">
        <v>155</v>
      </c>
      <c r="D107" s="1" t="s">
        <v>27</v>
      </c>
      <c r="E107" s="1">
        <v>153</v>
      </c>
      <c r="F107" s="13">
        <f t="shared" si="4"/>
        <v>2.8977272727272727E-2</v>
      </c>
      <c r="G107" s="13">
        <f t="shared" si="6"/>
        <v>25.187878787878777</v>
      </c>
      <c r="H107" s="5">
        <v>5</v>
      </c>
      <c r="I107" t="s">
        <v>8</v>
      </c>
      <c r="J107">
        <v>29073</v>
      </c>
      <c r="K107" t="s">
        <v>7</v>
      </c>
      <c r="L107" s="7">
        <f t="shared" si="5"/>
        <v>8838.068181818182</v>
      </c>
      <c r="M107" s="8">
        <f t="shared" si="7"/>
        <v>7682303.0303030321</v>
      </c>
    </row>
    <row r="108" spans="1:13" x14ac:dyDescent="0.25">
      <c r="A108">
        <v>1000</v>
      </c>
      <c r="B108" t="s">
        <v>11</v>
      </c>
      <c r="C108" s="1" t="s">
        <v>155</v>
      </c>
      <c r="D108" s="1" t="s">
        <v>156</v>
      </c>
      <c r="E108" s="1">
        <v>2345</v>
      </c>
      <c r="F108" s="13">
        <f t="shared" si="4"/>
        <v>0.4441287878787879</v>
      </c>
      <c r="G108" s="13">
        <f t="shared" si="6"/>
        <v>25.632007575757566</v>
      </c>
      <c r="H108" s="5">
        <v>5</v>
      </c>
      <c r="I108" t="s">
        <v>8</v>
      </c>
      <c r="J108">
        <v>29073</v>
      </c>
      <c r="K108" t="s">
        <v>7</v>
      </c>
      <c r="L108" s="7">
        <f t="shared" si="5"/>
        <v>135459.2803030303</v>
      </c>
      <c r="M108" s="8">
        <f t="shared" si="7"/>
        <v>7817762.3106060624</v>
      </c>
    </row>
    <row r="109" spans="1:13" x14ac:dyDescent="0.25">
      <c r="A109">
        <v>4400</v>
      </c>
      <c r="B109" t="s">
        <v>229</v>
      </c>
      <c r="C109" s="1" t="s">
        <v>157</v>
      </c>
      <c r="D109" s="1" t="s">
        <v>11</v>
      </c>
      <c r="E109" s="1">
        <v>93</v>
      </c>
      <c r="F109" s="13">
        <f t="shared" si="4"/>
        <v>1.7613636363636363E-2</v>
      </c>
      <c r="G109" s="13">
        <f t="shared" si="6"/>
        <v>25.649621212121204</v>
      </c>
      <c r="H109" s="5">
        <v>5</v>
      </c>
      <c r="I109" t="s">
        <v>8</v>
      </c>
      <c r="J109">
        <v>29073</v>
      </c>
      <c r="K109" t="s">
        <v>7</v>
      </c>
      <c r="L109" s="7">
        <f t="shared" si="5"/>
        <v>5372.159090909091</v>
      </c>
      <c r="M109" s="8">
        <f t="shared" si="7"/>
        <v>7823134.4696969716</v>
      </c>
    </row>
    <row r="110" spans="1:13" x14ac:dyDescent="0.25">
      <c r="A110">
        <v>4530</v>
      </c>
      <c r="B110" t="s">
        <v>12</v>
      </c>
      <c r="C110" s="1" t="s">
        <v>155</v>
      </c>
      <c r="D110" s="1" t="s">
        <v>11</v>
      </c>
      <c r="E110" s="1">
        <v>1354</v>
      </c>
      <c r="F110" s="13">
        <f t="shared" si="4"/>
        <v>0.25643939393939397</v>
      </c>
      <c r="G110" s="13">
        <f t="shared" si="6"/>
        <v>25.906060606060599</v>
      </c>
      <c r="H110" s="5">
        <v>5</v>
      </c>
      <c r="I110" t="s">
        <v>8</v>
      </c>
      <c r="J110">
        <v>29073</v>
      </c>
      <c r="K110" t="s">
        <v>7</v>
      </c>
      <c r="L110" s="7">
        <f t="shared" si="5"/>
        <v>78214.015151515167</v>
      </c>
      <c r="M110" s="8">
        <f t="shared" si="7"/>
        <v>7901348.4848484872</v>
      </c>
    </row>
    <row r="111" spans="1:13" x14ac:dyDescent="0.25">
      <c r="A111">
        <v>3411</v>
      </c>
      <c r="B111" t="s">
        <v>230</v>
      </c>
      <c r="C111" s="1" t="s">
        <v>159</v>
      </c>
      <c r="D111" s="1" t="s">
        <v>27</v>
      </c>
      <c r="E111" s="1">
        <v>147</v>
      </c>
      <c r="F111" s="13">
        <f t="shared" si="4"/>
        <v>2.784090909090909E-2</v>
      </c>
      <c r="G111" s="13">
        <f t="shared" si="6"/>
        <v>25.933901515151508</v>
      </c>
      <c r="H111" s="5">
        <v>4</v>
      </c>
      <c r="I111" t="s">
        <v>8</v>
      </c>
      <c r="J111">
        <v>29073</v>
      </c>
      <c r="K111" t="s">
        <v>7</v>
      </c>
      <c r="L111" s="7">
        <f t="shared" si="5"/>
        <v>8491.4772727272721</v>
      </c>
      <c r="M111" s="8">
        <f t="shared" si="7"/>
        <v>7909839.9621212147</v>
      </c>
    </row>
    <row r="112" spans="1:13" x14ac:dyDescent="0.25">
      <c r="A112">
        <v>911</v>
      </c>
      <c r="B112" t="s">
        <v>159</v>
      </c>
      <c r="C112" s="1" t="s">
        <v>160</v>
      </c>
      <c r="D112" s="1" t="s">
        <v>27</v>
      </c>
      <c r="E112" s="1">
        <v>1352</v>
      </c>
      <c r="F112" s="13">
        <f t="shared" si="4"/>
        <v>0.25606060606060604</v>
      </c>
      <c r="G112" s="13">
        <f t="shared" si="6"/>
        <v>26.189962121212115</v>
      </c>
      <c r="H112" s="5">
        <v>4</v>
      </c>
      <c r="I112" t="s">
        <v>8</v>
      </c>
      <c r="J112">
        <v>29073</v>
      </c>
      <c r="K112" t="s">
        <v>7</v>
      </c>
      <c r="L112" s="7">
        <f t="shared" si="5"/>
        <v>78098.484848484848</v>
      </c>
      <c r="M112" s="8">
        <f t="shared" si="7"/>
        <v>7987938.4469696991</v>
      </c>
    </row>
    <row r="113" spans="1:13" x14ac:dyDescent="0.25">
      <c r="A113">
        <v>2918</v>
      </c>
      <c r="B113" t="s">
        <v>162</v>
      </c>
      <c r="C113" s="1" t="s">
        <v>160</v>
      </c>
      <c r="D113" s="1" t="s">
        <v>27</v>
      </c>
      <c r="E113" s="1">
        <v>1996</v>
      </c>
      <c r="F113" s="13">
        <f t="shared" si="4"/>
        <v>0.37803030303030305</v>
      </c>
      <c r="G113" s="13">
        <f t="shared" si="6"/>
        <v>26.567992424242419</v>
      </c>
      <c r="H113" s="5">
        <v>4</v>
      </c>
      <c r="I113" t="s">
        <v>8</v>
      </c>
      <c r="J113">
        <v>29073</v>
      </c>
      <c r="K113" t="s">
        <v>7</v>
      </c>
      <c r="L113" s="7">
        <f t="shared" si="5"/>
        <v>115299.24242424243</v>
      </c>
      <c r="M113" s="8">
        <f t="shared" si="7"/>
        <v>8103237.6893939413</v>
      </c>
    </row>
    <row r="114" spans="1:13" x14ac:dyDescent="0.25">
      <c r="A114">
        <v>2773</v>
      </c>
      <c r="B114" t="s">
        <v>231</v>
      </c>
      <c r="C114" s="1" t="s">
        <v>159</v>
      </c>
      <c r="D114" s="1" t="s">
        <v>27</v>
      </c>
      <c r="E114" s="1">
        <v>139</v>
      </c>
      <c r="F114" s="13">
        <f t="shared" si="4"/>
        <v>2.6325757575757575E-2</v>
      </c>
      <c r="G114" s="13">
        <f t="shared" si="6"/>
        <v>26.594318181818178</v>
      </c>
      <c r="H114" s="5">
        <v>4</v>
      </c>
      <c r="I114" t="s">
        <v>8</v>
      </c>
      <c r="J114">
        <v>29073</v>
      </c>
      <c r="K114" t="s">
        <v>7</v>
      </c>
      <c r="L114" s="7">
        <f t="shared" si="5"/>
        <v>8029.3560606060601</v>
      </c>
      <c r="M114" s="8">
        <f t="shared" si="7"/>
        <v>8111267.0454545477</v>
      </c>
    </row>
    <row r="115" spans="1:13" x14ac:dyDescent="0.25">
      <c r="A115">
        <v>3205</v>
      </c>
      <c r="B115" t="s">
        <v>232</v>
      </c>
      <c r="C115" s="1" t="s">
        <v>162</v>
      </c>
      <c r="D115" s="1" t="s">
        <v>163</v>
      </c>
      <c r="E115" s="1">
        <v>285</v>
      </c>
      <c r="F115" s="13">
        <f t="shared" si="4"/>
        <v>5.3977272727272728E-2</v>
      </c>
      <c r="G115" s="13">
        <f t="shared" si="6"/>
        <v>26.648295454545451</v>
      </c>
      <c r="H115" s="5">
        <v>4</v>
      </c>
      <c r="I115" t="s">
        <v>8</v>
      </c>
      <c r="J115">
        <v>29073</v>
      </c>
      <c r="K115" t="s">
        <v>7</v>
      </c>
      <c r="L115" s="7">
        <f t="shared" si="5"/>
        <v>16463.068181818184</v>
      </c>
      <c r="M115" s="8">
        <f t="shared" si="7"/>
        <v>8127730.1136363661</v>
      </c>
    </row>
    <row r="116" spans="1:13" x14ac:dyDescent="0.25">
      <c r="A116">
        <v>4480</v>
      </c>
      <c r="B116" t="s">
        <v>161</v>
      </c>
      <c r="C116" s="1" t="s">
        <v>163</v>
      </c>
      <c r="D116" s="1" t="s">
        <v>27</v>
      </c>
      <c r="E116" s="1">
        <v>685</v>
      </c>
      <c r="F116" s="13">
        <f t="shared" si="4"/>
        <v>0.12973484848484848</v>
      </c>
      <c r="G116" s="13">
        <f t="shared" si="6"/>
        <v>26.778030303030299</v>
      </c>
      <c r="H116" s="5">
        <v>4</v>
      </c>
      <c r="I116" t="s">
        <v>8</v>
      </c>
      <c r="J116">
        <v>29073</v>
      </c>
      <c r="K116" t="s">
        <v>7</v>
      </c>
      <c r="L116" s="7">
        <f t="shared" si="5"/>
        <v>39569.128787878784</v>
      </c>
      <c r="M116" s="8">
        <f t="shared" si="7"/>
        <v>8167299.242424245</v>
      </c>
    </row>
    <row r="117" spans="1:13" x14ac:dyDescent="0.25">
      <c r="A117">
        <v>4960</v>
      </c>
      <c r="B117" t="s">
        <v>233</v>
      </c>
      <c r="C117" s="1" t="s">
        <v>161</v>
      </c>
      <c r="D117" s="1" t="s">
        <v>27</v>
      </c>
      <c r="E117" s="1">
        <v>115</v>
      </c>
      <c r="F117" s="13">
        <f t="shared" si="4"/>
        <v>2.1780303030303032E-2</v>
      </c>
      <c r="G117" s="13">
        <f t="shared" si="6"/>
        <v>26.799810606060603</v>
      </c>
      <c r="H117" s="5">
        <v>4</v>
      </c>
      <c r="I117" t="s">
        <v>8</v>
      </c>
      <c r="J117">
        <v>29073</v>
      </c>
      <c r="K117" t="s">
        <v>7</v>
      </c>
      <c r="L117" s="7">
        <f t="shared" si="5"/>
        <v>6642.9924242424249</v>
      </c>
      <c r="M117" s="8">
        <f t="shared" si="7"/>
        <v>8173942.2348484872</v>
      </c>
    </row>
    <row r="118" spans="1:13" x14ac:dyDescent="0.25">
      <c r="A118">
        <v>3195</v>
      </c>
      <c r="B118" t="s">
        <v>163</v>
      </c>
      <c r="C118" s="1" t="s">
        <v>159</v>
      </c>
      <c r="D118" s="1" t="s">
        <v>161</v>
      </c>
      <c r="E118" s="1">
        <v>655</v>
      </c>
      <c r="F118" s="13">
        <f t="shared" si="4"/>
        <v>0.1240530303030303</v>
      </c>
      <c r="G118" s="13">
        <f t="shared" si="6"/>
        <v>26.923863636363635</v>
      </c>
      <c r="H118" s="5">
        <v>4</v>
      </c>
      <c r="I118" t="s">
        <v>8</v>
      </c>
      <c r="J118">
        <v>29073</v>
      </c>
      <c r="K118" t="s">
        <v>7</v>
      </c>
      <c r="L118" s="7">
        <f t="shared" si="5"/>
        <v>37836.17424242424</v>
      </c>
      <c r="M118" s="8">
        <f t="shared" si="7"/>
        <v>8211778.409090911</v>
      </c>
    </row>
    <row r="119" spans="1:13" x14ac:dyDescent="0.25">
      <c r="A119">
        <v>2916</v>
      </c>
      <c r="B119" t="s">
        <v>234</v>
      </c>
      <c r="C119" s="1" t="s">
        <v>162</v>
      </c>
      <c r="D119" s="1" t="s">
        <v>27</v>
      </c>
      <c r="E119" s="1">
        <v>105</v>
      </c>
      <c r="F119" s="13">
        <f t="shared" si="4"/>
        <v>1.9886363636363636E-2</v>
      </c>
      <c r="G119" s="13">
        <f t="shared" si="6"/>
        <v>26.943749999999998</v>
      </c>
      <c r="H119" s="5">
        <v>4</v>
      </c>
      <c r="I119" t="s">
        <v>8</v>
      </c>
      <c r="J119">
        <v>29073</v>
      </c>
      <c r="K119" t="s">
        <v>7</v>
      </c>
      <c r="L119" s="7">
        <f t="shared" si="5"/>
        <v>6065.340909090909</v>
      </c>
      <c r="M119" s="8">
        <f t="shared" si="7"/>
        <v>8217843.7500000019</v>
      </c>
    </row>
    <row r="120" spans="1:13" x14ac:dyDescent="0.25">
      <c r="A120">
        <v>5486</v>
      </c>
      <c r="B120" t="s">
        <v>235</v>
      </c>
      <c r="C120" s="1" t="s">
        <v>152</v>
      </c>
      <c r="D120" s="1" t="s">
        <v>27</v>
      </c>
      <c r="E120" s="1">
        <v>129</v>
      </c>
      <c r="F120" s="13">
        <f t="shared" si="4"/>
        <v>2.4431818181818183E-2</v>
      </c>
      <c r="G120" s="13">
        <f t="shared" si="6"/>
        <v>26.968181818181815</v>
      </c>
      <c r="H120" s="5">
        <v>5</v>
      </c>
      <c r="I120" t="s">
        <v>8</v>
      </c>
      <c r="J120">
        <v>29073</v>
      </c>
      <c r="K120" t="s">
        <v>7</v>
      </c>
      <c r="L120" s="7">
        <f t="shared" si="5"/>
        <v>7451.704545454546</v>
      </c>
      <c r="M120" s="8">
        <f t="shared" si="7"/>
        <v>8225295.454545456</v>
      </c>
    </row>
    <row r="121" spans="1:13" x14ac:dyDescent="0.25">
      <c r="A121">
        <v>5013</v>
      </c>
      <c r="B121" t="s">
        <v>236</v>
      </c>
      <c r="C121" s="1" t="s">
        <v>155</v>
      </c>
      <c r="D121" s="1" t="s">
        <v>158</v>
      </c>
      <c r="E121" s="1">
        <v>1745</v>
      </c>
      <c r="F121" s="13">
        <f t="shared" si="4"/>
        <v>0.33049242424242425</v>
      </c>
      <c r="G121" s="13">
        <f t="shared" si="6"/>
        <v>27.298674242424241</v>
      </c>
      <c r="H121" s="5">
        <v>5</v>
      </c>
      <c r="I121" t="s">
        <v>8</v>
      </c>
      <c r="J121">
        <v>29073</v>
      </c>
      <c r="K121" t="s">
        <v>7</v>
      </c>
      <c r="L121" s="7">
        <f t="shared" si="5"/>
        <v>100800.18939393939</v>
      </c>
      <c r="M121" s="8">
        <f t="shared" si="7"/>
        <v>8326095.6439393954</v>
      </c>
    </row>
    <row r="122" spans="1:13" x14ac:dyDescent="0.25">
      <c r="A122">
        <v>4200</v>
      </c>
      <c r="B122" t="s">
        <v>158</v>
      </c>
      <c r="C122" s="1" t="s">
        <v>154</v>
      </c>
      <c r="D122" s="1" t="s">
        <v>11</v>
      </c>
      <c r="E122" s="1">
        <v>2545</v>
      </c>
      <c r="F122" s="13">
        <f t="shared" si="4"/>
        <v>0.48200757575757575</v>
      </c>
      <c r="G122" s="13">
        <f t="shared" si="6"/>
        <v>27.780681818181815</v>
      </c>
      <c r="H122" s="5">
        <v>5</v>
      </c>
      <c r="I122" t="s">
        <v>8</v>
      </c>
      <c r="J122">
        <v>29073</v>
      </c>
      <c r="K122" t="s">
        <v>7</v>
      </c>
      <c r="L122" s="7">
        <f t="shared" si="5"/>
        <v>147012.31060606061</v>
      </c>
      <c r="M122" s="8">
        <f t="shared" si="7"/>
        <v>8473107.9545454569</v>
      </c>
    </row>
    <row r="123" spans="1:13" x14ac:dyDescent="0.25">
      <c r="A123">
        <v>5006</v>
      </c>
      <c r="B123" t="s">
        <v>237</v>
      </c>
      <c r="C123" s="1" t="s">
        <v>158</v>
      </c>
      <c r="D123" s="1" t="s">
        <v>27</v>
      </c>
      <c r="E123" s="1">
        <v>225</v>
      </c>
      <c r="F123" s="13">
        <f t="shared" si="4"/>
        <v>4.261363636363636E-2</v>
      </c>
      <c r="G123" s="13">
        <f t="shared" si="6"/>
        <v>27.823295454545452</v>
      </c>
      <c r="H123" s="5">
        <v>5</v>
      </c>
      <c r="I123" t="s">
        <v>8</v>
      </c>
      <c r="J123">
        <v>29073</v>
      </c>
      <c r="K123" t="s">
        <v>7</v>
      </c>
      <c r="L123" s="7">
        <f t="shared" si="5"/>
        <v>12997.15909090909</v>
      </c>
      <c r="M123" s="8">
        <f t="shared" si="7"/>
        <v>8486105.1136363652</v>
      </c>
    </row>
    <row r="124" spans="1:13" x14ac:dyDescent="0.25">
      <c r="A124">
        <v>5007</v>
      </c>
      <c r="B124" t="s">
        <v>238</v>
      </c>
      <c r="C124" s="1" t="s">
        <v>158</v>
      </c>
      <c r="D124" s="1" t="s">
        <v>27</v>
      </c>
      <c r="E124" s="1">
        <v>330</v>
      </c>
      <c r="F124" s="13">
        <f t="shared" si="4"/>
        <v>6.25E-2</v>
      </c>
      <c r="G124" s="13">
        <f t="shared" si="6"/>
        <v>27.885795454545452</v>
      </c>
      <c r="H124" s="5">
        <v>5</v>
      </c>
      <c r="I124" t="s">
        <v>8</v>
      </c>
      <c r="J124">
        <v>29073</v>
      </c>
      <c r="K124" t="s">
        <v>7</v>
      </c>
      <c r="L124" s="7">
        <f t="shared" si="5"/>
        <v>19062.5</v>
      </c>
      <c r="M124" s="8">
        <f t="shared" si="7"/>
        <v>8505167.6136363652</v>
      </c>
    </row>
    <row r="125" spans="1:13" x14ac:dyDescent="0.25">
      <c r="A125">
        <v>4826</v>
      </c>
      <c r="B125" t="s">
        <v>239</v>
      </c>
      <c r="C125" s="1" t="s">
        <v>155</v>
      </c>
      <c r="D125" s="1" t="s">
        <v>12</v>
      </c>
      <c r="E125" s="1">
        <v>805</v>
      </c>
      <c r="F125" s="13">
        <f t="shared" si="4"/>
        <v>0.15246212121212122</v>
      </c>
      <c r="G125" s="13">
        <f t="shared" si="6"/>
        <v>28.038257575757573</v>
      </c>
      <c r="H125" s="5">
        <v>5</v>
      </c>
      <c r="I125" t="s">
        <v>8</v>
      </c>
      <c r="J125">
        <v>29073</v>
      </c>
      <c r="K125" t="s">
        <v>7</v>
      </c>
      <c r="L125" s="7">
        <f t="shared" si="5"/>
        <v>46500.946969696968</v>
      </c>
      <c r="M125" s="8">
        <f t="shared" si="7"/>
        <v>8551668.5606060624</v>
      </c>
    </row>
    <row r="126" spans="1:13" x14ac:dyDescent="0.25">
      <c r="A126">
        <v>3171</v>
      </c>
      <c r="B126" t="s">
        <v>240</v>
      </c>
      <c r="C126" s="1" t="s">
        <v>164</v>
      </c>
      <c r="D126" s="1" t="s">
        <v>27</v>
      </c>
      <c r="E126" s="1">
        <v>158</v>
      </c>
      <c r="F126" s="13">
        <f t="shared" si="4"/>
        <v>2.9924242424242423E-2</v>
      </c>
      <c r="G126" s="13">
        <f t="shared" si="6"/>
        <v>28.068181818181817</v>
      </c>
      <c r="H126" s="5">
        <v>5</v>
      </c>
      <c r="I126" t="s">
        <v>8</v>
      </c>
      <c r="J126">
        <v>29073</v>
      </c>
      <c r="K126" t="s">
        <v>7</v>
      </c>
      <c r="L126" s="7">
        <f t="shared" si="5"/>
        <v>9126.8939393939381</v>
      </c>
      <c r="M126" s="8">
        <f t="shared" si="7"/>
        <v>8560795.4545454569</v>
      </c>
    </row>
    <row r="127" spans="1:13" x14ac:dyDescent="0.25">
      <c r="A127">
        <v>4141</v>
      </c>
      <c r="B127" t="s">
        <v>241</v>
      </c>
      <c r="C127" s="1" t="s">
        <v>164</v>
      </c>
      <c r="D127" s="1" t="s">
        <v>27</v>
      </c>
      <c r="E127" s="1">
        <v>95</v>
      </c>
      <c r="F127" s="13">
        <f t="shared" si="4"/>
        <v>1.7992424242424244E-2</v>
      </c>
      <c r="G127" s="13">
        <f t="shared" si="6"/>
        <v>28.086174242424242</v>
      </c>
      <c r="H127" s="5">
        <v>5</v>
      </c>
      <c r="I127" t="s">
        <v>8</v>
      </c>
      <c r="J127">
        <v>29073</v>
      </c>
      <c r="K127" t="s">
        <v>7</v>
      </c>
      <c r="L127" s="7">
        <f t="shared" si="5"/>
        <v>5487.689393939394</v>
      </c>
      <c r="M127" s="8">
        <f t="shared" si="7"/>
        <v>8566283.1439393964</v>
      </c>
    </row>
    <row r="128" spans="1:13" x14ac:dyDescent="0.25">
      <c r="A128">
        <v>3544</v>
      </c>
      <c r="B128" t="s">
        <v>164</v>
      </c>
      <c r="C128" s="1" t="s">
        <v>152</v>
      </c>
      <c r="D128" s="1" t="s">
        <v>152</v>
      </c>
      <c r="E128" s="1">
        <v>5325</v>
      </c>
      <c r="F128" s="13">
        <f t="shared" si="4"/>
        <v>1.0085227272727273</v>
      </c>
      <c r="G128" s="13">
        <f t="shared" si="6"/>
        <v>29.094696969696969</v>
      </c>
      <c r="H128" s="5">
        <v>5</v>
      </c>
      <c r="I128" t="s">
        <v>8</v>
      </c>
      <c r="J128">
        <v>29073</v>
      </c>
      <c r="K128" t="s">
        <v>7</v>
      </c>
      <c r="L128" s="7">
        <f t="shared" si="5"/>
        <v>307599.43181818182</v>
      </c>
      <c r="M128" s="8">
        <f t="shared" si="7"/>
        <v>8873882.575757578</v>
      </c>
    </row>
    <row r="129" spans="1:14" x14ac:dyDescent="0.25">
      <c r="A129">
        <v>7637</v>
      </c>
      <c r="B129" t="s">
        <v>242</v>
      </c>
      <c r="C129" s="1" t="s">
        <v>152</v>
      </c>
      <c r="D129" s="1" t="s">
        <v>27</v>
      </c>
      <c r="E129" s="1">
        <v>128</v>
      </c>
      <c r="F129" s="13">
        <f t="shared" si="4"/>
        <v>2.4242424242424242E-2</v>
      </c>
      <c r="G129" s="13">
        <f t="shared" si="6"/>
        <v>29.118939393939392</v>
      </c>
      <c r="H129" s="5">
        <v>5</v>
      </c>
      <c r="I129" t="s">
        <v>8</v>
      </c>
      <c r="J129">
        <v>29073</v>
      </c>
      <c r="K129" t="s">
        <v>7</v>
      </c>
      <c r="L129" s="7">
        <f t="shared" si="5"/>
        <v>7393.939393939394</v>
      </c>
      <c r="M129" s="8">
        <f t="shared" si="7"/>
        <v>8881276.5151515175</v>
      </c>
    </row>
    <row r="130" spans="1:14" x14ac:dyDescent="0.25">
      <c r="A130">
        <v>4474</v>
      </c>
      <c r="B130" t="s">
        <v>166</v>
      </c>
      <c r="C130" s="1" t="s">
        <v>152</v>
      </c>
      <c r="D130" s="1" t="s">
        <v>164</v>
      </c>
      <c r="E130" s="1">
        <v>885</v>
      </c>
      <c r="F130" s="13">
        <f t="shared" ref="F130:F193" si="8">E130/5280</f>
        <v>0.16761363636363635</v>
      </c>
      <c r="G130" s="13">
        <f t="shared" si="6"/>
        <v>29.286553030303029</v>
      </c>
      <c r="H130" s="5">
        <v>5</v>
      </c>
      <c r="I130" t="s">
        <v>8</v>
      </c>
      <c r="J130">
        <v>29073</v>
      </c>
      <c r="K130" t="s">
        <v>7</v>
      </c>
      <c r="L130" s="7">
        <f t="shared" ref="L130:L193" si="9">305000*F130</f>
        <v>51122.159090909088</v>
      </c>
      <c r="M130" s="8">
        <f t="shared" si="7"/>
        <v>8932398.6742424257</v>
      </c>
    </row>
    <row r="131" spans="1:14" x14ac:dyDescent="0.25">
      <c r="A131">
        <v>4776</v>
      </c>
      <c r="B131" t="s">
        <v>243</v>
      </c>
      <c r="C131" s="1" t="s">
        <v>164</v>
      </c>
      <c r="D131" s="1" t="s">
        <v>27</v>
      </c>
      <c r="E131" s="1">
        <v>124</v>
      </c>
      <c r="F131" s="13">
        <f t="shared" si="8"/>
        <v>2.3484848484848483E-2</v>
      </c>
      <c r="G131" s="13">
        <f t="shared" si="6"/>
        <v>29.310037878787877</v>
      </c>
      <c r="H131" s="5">
        <v>5</v>
      </c>
      <c r="I131" t="s">
        <v>8</v>
      </c>
      <c r="J131">
        <v>29073</v>
      </c>
      <c r="K131" t="s">
        <v>7</v>
      </c>
      <c r="L131" s="7">
        <f t="shared" si="9"/>
        <v>7162.8787878787871</v>
      </c>
      <c r="M131" s="8">
        <f t="shared" si="7"/>
        <v>8939561.5530303046</v>
      </c>
    </row>
    <row r="132" spans="1:14" x14ac:dyDescent="0.25">
      <c r="A132">
        <v>1737</v>
      </c>
      <c r="B132" t="s">
        <v>152</v>
      </c>
      <c r="C132" s="1" t="s">
        <v>165</v>
      </c>
      <c r="D132" s="1" t="s">
        <v>166</v>
      </c>
      <c r="E132" s="1">
        <v>3914</v>
      </c>
      <c r="F132" s="13">
        <f t="shared" si="8"/>
        <v>0.74128787878787883</v>
      </c>
      <c r="G132" s="13">
        <f t="shared" ref="G132:G195" si="10">G131+F132</f>
        <v>30.051325757575757</v>
      </c>
      <c r="H132" s="5">
        <v>5</v>
      </c>
      <c r="I132" t="s">
        <v>8</v>
      </c>
      <c r="J132">
        <v>29073</v>
      </c>
      <c r="K132" t="s">
        <v>7</v>
      </c>
      <c r="L132" s="7">
        <f t="shared" si="9"/>
        <v>226092.80303030304</v>
      </c>
      <c r="M132" s="8">
        <f t="shared" ref="M132:M195" si="11">M131+L132</f>
        <v>9165654.3560606074</v>
      </c>
    </row>
    <row r="133" spans="1:14" x14ac:dyDescent="0.25">
      <c r="A133">
        <v>3543</v>
      </c>
      <c r="B133" t="s">
        <v>244</v>
      </c>
      <c r="C133" s="1" t="s">
        <v>164</v>
      </c>
      <c r="D133" s="1" t="s">
        <v>27</v>
      </c>
      <c r="E133" s="1">
        <v>489</v>
      </c>
      <c r="F133" s="13">
        <f t="shared" si="8"/>
        <v>9.261363636363637E-2</v>
      </c>
      <c r="G133" s="13">
        <f t="shared" si="10"/>
        <v>30.143939393939394</v>
      </c>
      <c r="H133" s="5">
        <v>5</v>
      </c>
      <c r="I133" t="s">
        <v>8</v>
      </c>
      <c r="J133">
        <v>29073</v>
      </c>
      <c r="K133" t="s">
        <v>7</v>
      </c>
      <c r="L133" s="7">
        <f t="shared" si="9"/>
        <v>28247.159090909092</v>
      </c>
      <c r="M133" s="8">
        <f t="shared" si="11"/>
        <v>9193901.5151515156</v>
      </c>
    </row>
    <row r="134" spans="1:14" x14ac:dyDescent="0.25">
      <c r="A134">
        <v>5483</v>
      </c>
      <c r="B134" t="s">
        <v>245</v>
      </c>
      <c r="C134" s="1" t="s">
        <v>152</v>
      </c>
      <c r="D134" s="1" t="s">
        <v>27</v>
      </c>
      <c r="E134" s="1">
        <v>295</v>
      </c>
      <c r="F134" s="13">
        <f t="shared" si="8"/>
        <v>5.587121212121212E-2</v>
      </c>
      <c r="G134" s="13">
        <f t="shared" si="10"/>
        <v>30.199810606060606</v>
      </c>
      <c r="H134" s="5">
        <v>5</v>
      </c>
      <c r="I134" t="s">
        <v>8</v>
      </c>
      <c r="J134">
        <v>29073</v>
      </c>
      <c r="K134" t="s">
        <v>7</v>
      </c>
      <c r="L134" s="7">
        <f t="shared" si="9"/>
        <v>17040.719696969696</v>
      </c>
      <c r="M134" s="8">
        <f t="shared" si="11"/>
        <v>9210942.2348484844</v>
      </c>
    </row>
    <row r="135" spans="1:14" x14ac:dyDescent="0.25">
      <c r="A135">
        <v>5499</v>
      </c>
      <c r="B135" t="s">
        <v>246</v>
      </c>
      <c r="C135" s="1" t="s">
        <v>152</v>
      </c>
      <c r="D135" s="1" t="s">
        <v>27</v>
      </c>
      <c r="E135" s="1">
        <v>291</v>
      </c>
      <c r="F135" s="13">
        <f t="shared" si="8"/>
        <v>5.5113636363636365E-2</v>
      </c>
      <c r="G135" s="13">
        <f t="shared" si="10"/>
        <v>30.254924242424241</v>
      </c>
      <c r="H135" s="5">
        <v>5</v>
      </c>
      <c r="I135" t="s">
        <v>8</v>
      </c>
      <c r="J135">
        <v>29073</v>
      </c>
      <c r="K135" t="s">
        <v>7</v>
      </c>
      <c r="L135" s="7">
        <f t="shared" si="9"/>
        <v>16809.659090909092</v>
      </c>
      <c r="M135" s="8">
        <f t="shared" si="11"/>
        <v>9227751.8939393926</v>
      </c>
    </row>
    <row r="136" spans="1:14" x14ac:dyDescent="0.25">
      <c r="A136">
        <v>5492</v>
      </c>
      <c r="B136" t="s">
        <v>247</v>
      </c>
      <c r="C136" s="1" t="s">
        <v>152</v>
      </c>
      <c r="D136" s="1" t="s">
        <v>27</v>
      </c>
      <c r="E136" s="1">
        <v>291</v>
      </c>
      <c r="F136" s="13">
        <f t="shared" si="8"/>
        <v>5.5113636363636365E-2</v>
      </c>
      <c r="G136" s="13">
        <f t="shared" si="10"/>
        <v>30.310037878787877</v>
      </c>
      <c r="H136" s="5">
        <v>5</v>
      </c>
      <c r="I136" t="s">
        <v>8</v>
      </c>
      <c r="J136">
        <v>29073</v>
      </c>
      <c r="K136" t="s">
        <v>7</v>
      </c>
      <c r="L136" s="7">
        <f t="shared" si="9"/>
        <v>16809.659090909092</v>
      </c>
      <c r="M136" s="8">
        <f t="shared" si="11"/>
        <v>9244561.5530303009</v>
      </c>
    </row>
    <row r="137" spans="1:14" x14ac:dyDescent="0.25">
      <c r="A137">
        <v>5496</v>
      </c>
      <c r="B137" t="s">
        <v>248</v>
      </c>
      <c r="C137" s="1" t="s">
        <v>152</v>
      </c>
      <c r="D137" s="1" t="s">
        <v>27</v>
      </c>
      <c r="E137" s="1">
        <v>249</v>
      </c>
      <c r="F137" s="13">
        <f t="shared" si="8"/>
        <v>4.7159090909090907E-2</v>
      </c>
      <c r="G137" s="13">
        <f t="shared" si="10"/>
        <v>30.357196969696968</v>
      </c>
      <c r="H137" s="5">
        <v>5</v>
      </c>
      <c r="I137" t="s">
        <v>8</v>
      </c>
      <c r="J137">
        <v>29073</v>
      </c>
      <c r="K137" t="s">
        <v>7</v>
      </c>
      <c r="L137" s="7">
        <f t="shared" si="9"/>
        <v>14383.522727272726</v>
      </c>
      <c r="M137" s="8">
        <f t="shared" si="11"/>
        <v>9258945.0757575743</v>
      </c>
    </row>
    <row r="138" spans="1:14" x14ac:dyDescent="0.25">
      <c r="A138">
        <v>5505</v>
      </c>
      <c r="B138" t="s">
        <v>249</v>
      </c>
      <c r="C138" s="1" t="s">
        <v>152</v>
      </c>
      <c r="D138" s="1" t="s">
        <v>27</v>
      </c>
      <c r="E138" s="1">
        <v>286</v>
      </c>
      <c r="F138" s="13">
        <f t="shared" si="8"/>
        <v>5.4166666666666669E-2</v>
      </c>
      <c r="G138" s="13">
        <f t="shared" si="10"/>
        <v>30.411363636363635</v>
      </c>
      <c r="H138" s="5">
        <v>5</v>
      </c>
      <c r="I138" t="s">
        <v>8</v>
      </c>
      <c r="J138">
        <v>29073</v>
      </c>
      <c r="K138" t="s">
        <v>7</v>
      </c>
      <c r="L138" s="7">
        <f t="shared" si="9"/>
        <v>16520.833333333332</v>
      </c>
      <c r="M138" s="8">
        <f t="shared" si="11"/>
        <v>9275465.9090909082</v>
      </c>
    </row>
    <row r="139" spans="1:14" x14ac:dyDescent="0.25">
      <c r="A139">
        <v>4374</v>
      </c>
      <c r="B139" t="s">
        <v>250</v>
      </c>
      <c r="C139" s="1" t="s">
        <v>27</v>
      </c>
      <c r="D139" s="1" t="s">
        <v>27</v>
      </c>
      <c r="E139" s="1">
        <v>761</v>
      </c>
      <c r="F139" s="13">
        <f t="shared" si="8"/>
        <v>0.14412878787878788</v>
      </c>
      <c r="G139" s="13">
        <f t="shared" si="10"/>
        <v>30.555492424242424</v>
      </c>
      <c r="H139" s="5">
        <v>5</v>
      </c>
      <c r="I139" t="s">
        <v>8</v>
      </c>
      <c r="J139">
        <v>29073</v>
      </c>
      <c r="K139" t="s">
        <v>7</v>
      </c>
      <c r="L139" s="7">
        <f t="shared" si="9"/>
        <v>43959.280303030304</v>
      </c>
      <c r="M139" s="8">
        <f t="shared" si="11"/>
        <v>9319425.1893939395</v>
      </c>
    </row>
    <row r="140" spans="1:14" x14ac:dyDescent="0.25">
      <c r="A140">
        <v>4375</v>
      </c>
      <c r="B140" t="s">
        <v>251</v>
      </c>
      <c r="C140" s="1" t="s">
        <v>471</v>
      </c>
      <c r="D140" s="1" t="s">
        <v>250</v>
      </c>
      <c r="E140" s="1">
        <v>2772</v>
      </c>
      <c r="F140" s="13">
        <f t="shared" si="8"/>
        <v>0.52500000000000002</v>
      </c>
      <c r="G140" s="13">
        <f t="shared" si="10"/>
        <v>31.080492424242422</v>
      </c>
      <c r="H140" s="5">
        <v>5</v>
      </c>
      <c r="I140" t="s">
        <v>8</v>
      </c>
      <c r="J140">
        <v>29073</v>
      </c>
      <c r="K140" t="s">
        <v>7</v>
      </c>
      <c r="L140" s="7">
        <f t="shared" si="9"/>
        <v>160125</v>
      </c>
      <c r="M140" s="8">
        <f t="shared" si="11"/>
        <v>9479550.1893939395</v>
      </c>
    </row>
    <row r="141" spans="1:14" x14ac:dyDescent="0.25">
      <c r="A141" s="1">
        <v>4786</v>
      </c>
      <c r="B141" s="1" t="s">
        <v>167</v>
      </c>
      <c r="C141" s="1" t="s">
        <v>164</v>
      </c>
      <c r="D141" s="1" t="s">
        <v>164</v>
      </c>
      <c r="E141" s="1">
        <v>1454</v>
      </c>
      <c r="F141" s="13">
        <f t="shared" si="8"/>
        <v>0.27537878787878789</v>
      </c>
      <c r="G141" s="13">
        <f t="shared" si="10"/>
        <v>31.355871212121208</v>
      </c>
      <c r="H141" s="5">
        <v>5</v>
      </c>
      <c r="I141" s="1" t="s">
        <v>8</v>
      </c>
      <c r="J141" s="1">
        <v>29073</v>
      </c>
      <c r="K141" s="1" t="s">
        <v>7</v>
      </c>
      <c r="L141" s="12">
        <f t="shared" si="9"/>
        <v>83990.530303030304</v>
      </c>
      <c r="M141" s="8">
        <f t="shared" si="11"/>
        <v>9563540.7196969707</v>
      </c>
      <c r="N141" s="1"/>
    </row>
    <row r="142" spans="1:14" x14ac:dyDescent="0.25">
      <c r="A142" s="1">
        <v>939</v>
      </c>
      <c r="B142" s="1" t="s">
        <v>257</v>
      </c>
      <c r="C142" s="1" t="s">
        <v>113</v>
      </c>
      <c r="D142" s="1" t="s">
        <v>510</v>
      </c>
      <c r="E142" s="1">
        <v>7880</v>
      </c>
      <c r="F142" s="13">
        <f t="shared" si="8"/>
        <v>1.4924242424242424</v>
      </c>
      <c r="G142" s="13">
        <f t="shared" si="10"/>
        <v>32.84829545454545</v>
      </c>
      <c r="H142" s="5">
        <v>5</v>
      </c>
      <c r="I142" s="1" t="s">
        <v>8</v>
      </c>
      <c r="J142" s="1">
        <v>29073</v>
      </c>
      <c r="K142" s="1" t="s">
        <v>22</v>
      </c>
      <c r="L142" s="12">
        <f t="shared" si="9"/>
        <v>455189.39393939392</v>
      </c>
      <c r="M142" s="8">
        <f t="shared" si="11"/>
        <v>10018730.113636365</v>
      </c>
      <c r="N142" s="1"/>
    </row>
    <row r="143" spans="1:14" x14ac:dyDescent="0.25">
      <c r="A143">
        <v>3697</v>
      </c>
      <c r="B143" t="s">
        <v>492</v>
      </c>
      <c r="C143" s="2"/>
      <c r="D143" s="2"/>
      <c r="E143" s="1">
        <v>234</v>
      </c>
      <c r="F143" s="13">
        <f t="shared" si="8"/>
        <v>4.4318181818181819E-2</v>
      </c>
      <c r="G143" s="13">
        <f t="shared" si="10"/>
        <v>32.892613636363635</v>
      </c>
      <c r="H143" s="5">
        <v>17</v>
      </c>
      <c r="I143" t="s">
        <v>8</v>
      </c>
      <c r="J143">
        <v>29074</v>
      </c>
      <c r="K143" t="s">
        <v>7</v>
      </c>
      <c r="L143" s="7">
        <f t="shared" si="9"/>
        <v>13517.045454545454</v>
      </c>
      <c r="M143" s="8">
        <f t="shared" si="11"/>
        <v>10032247.15909091</v>
      </c>
    </row>
    <row r="144" spans="1:14" x14ac:dyDescent="0.25">
      <c r="A144">
        <v>4566</v>
      </c>
      <c r="B144" t="s">
        <v>493</v>
      </c>
      <c r="C144" s="2"/>
      <c r="D144" s="2"/>
      <c r="E144" s="1">
        <v>129</v>
      </c>
      <c r="F144" s="13">
        <f t="shared" si="8"/>
        <v>2.4431818181818183E-2</v>
      </c>
      <c r="G144" s="13">
        <f t="shared" si="10"/>
        <v>32.917045454545452</v>
      </c>
      <c r="H144" s="5">
        <v>18</v>
      </c>
      <c r="I144" t="s">
        <v>8</v>
      </c>
      <c r="J144">
        <v>29075</v>
      </c>
      <c r="K144" t="s">
        <v>7</v>
      </c>
      <c r="L144" s="7">
        <f t="shared" si="9"/>
        <v>7451.704545454546</v>
      </c>
      <c r="M144" s="8">
        <f t="shared" si="11"/>
        <v>10039698.863636365</v>
      </c>
    </row>
    <row r="145" spans="1:13" x14ac:dyDescent="0.25">
      <c r="A145">
        <v>4796</v>
      </c>
      <c r="B145" t="s">
        <v>494</v>
      </c>
      <c r="C145" s="2"/>
      <c r="D145" s="2"/>
      <c r="E145" s="1">
        <v>1463</v>
      </c>
      <c r="F145" s="13">
        <f t="shared" si="8"/>
        <v>0.27708333333333335</v>
      </c>
      <c r="G145" s="13">
        <f t="shared" si="10"/>
        <v>33.194128787878782</v>
      </c>
      <c r="H145" s="5">
        <v>19</v>
      </c>
      <c r="I145" t="s">
        <v>8</v>
      </c>
      <c r="J145">
        <v>29076</v>
      </c>
      <c r="K145" t="s">
        <v>7</v>
      </c>
      <c r="L145" s="7">
        <f t="shared" si="9"/>
        <v>84510.416666666672</v>
      </c>
      <c r="M145" s="8">
        <f t="shared" si="11"/>
        <v>10124209.280303031</v>
      </c>
    </row>
    <row r="146" spans="1:13" x14ac:dyDescent="0.25">
      <c r="A146">
        <v>4806</v>
      </c>
      <c r="B146" t="s">
        <v>495</v>
      </c>
      <c r="C146" s="2"/>
      <c r="D146" s="2"/>
      <c r="E146" s="1">
        <v>282</v>
      </c>
      <c r="F146" s="13">
        <f t="shared" si="8"/>
        <v>5.3409090909090906E-2</v>
      </c>
      <c r="G146" s="13">
        <f t="shared" si="10"/>
        <v>33.247537878787874</v>
      </c>
      <c r="H146" s="5">
        <v>20</v>
      </c>
      <c r="I146" t="s">
        <v>8</v>
      </c>
      <c r="J146">
        <v>29077</v>
      </c>
      <c r="K146" t="s">
        <v>7</v>
      </c>
      <c r="L146" s="7">
        <f t="shared" si="9"/>
        <v>16289.772727272726</v>
      </c>
      <c r="M146" s="8">
        <f t="shared" si="11"/>
        <v>10140499.053030305</v>
      </c>
    </row>
    <row r="147" spans="1:13" x14ac:dyDescent="0.25">
      <c r="A147">
        <v>4807</v>
      </c>
      <c r="B147" t="s">
        <v>496</v>
      </c>
      <c r="C147" s="2"/>
      <c r="D147" s="2"/>
      <c r="E147" s="1">
        <v>1083</v>
      </c>
      <c r="F147" s="13">
        <f t="shared" si="8"/>
        <v>0.20511363636363636</v>
      </c>
      <c r="G147" s="13">
        <f t="shared" si="10"/>
        <v>33.452651515151508</v>
      </c>
      <c r="H147" s="5">
        <v>21</v>
      </c>
      <c r="I147" t="s">
        <v>8</v>
      </c>
      <c r="J147">
        <v>29078</v>
      </c>
      <c r="K147" t="s">
        <v>7</v>
      </c>
      <c r="L147" s="7">
        <f t="shared" si="9"/>
        <v>62559.659090909088</v>
      </c>
      <c r="M147" s="8">
        <f t="shared" si="11"/>
        <v>10203058.712121213</v>
      </c>
    </row>
    <row r="148" spans="1:13" x14ac:dyDescent="0.25">
      <c r="A148">
        <v>7792</v>
      </c>
      <c r="B148" t="s">
        <v>264</v>
      </c>
      <c r="C148" s="1" t="s">
        <v>10</v>
      </c>
      <c r="D148" s="1" t="s">
        <v>27</v>
      </c>
      <c r="E148" s="1">
        <v>629</v>
      </c>
      <c r="F148" s="13">
        <f t="shared" si="8"/>
        <v>0.11912878787878788</v>
      </c>
      <c r="G148" s="13">
        <f t="shared" si="10"/>
        <v>33.571780303030295</v>
      </c>
      <c r="H148" s="5">
        <v>8</v>
      </c>
      <c r="I148" s="1" t="s">
        <v>8</v>
      </c>
      <c r="J148" s="1">
        <v>29169</v>
      </c>
      <c r="K148" s="1" t="s">
        <v>7</v>
      </c>
      <c r="L148" s="12">
        <f t="shared" si="9"/>
        <v>36334.280303030304</v>
      </c>
      <c r="M148" s="8">
        <f t="shared" si="11"/>
        <v>10239392.992424244</v>
      </c>
    </row>
    <row r="149" spans="1:13" x14ac:dyDescent="0.25">
      <c r="A149">
        <v>7818</v>
      </c>
      <c r="B149" t="s">
        <v>10</v>
      </c>
      <c r="C149" s="1" t="s">
        <v>272</v>
      </c>
      <c r="D149" s="1" t="s">
        <v>27</v>
      </c>
      <c r="E149" s="1">
        <v>1049</v>
      </c>
      <c r="F149" s="13">
        <f t="shared" si="8"/>
        <v>0.19867424242424242</v>
      </c>
      <c r="G149" s="13">
        <f t="shared" si="10"/>
        <v>33.770454545454534</v>
      </c>
      <c r="H149" s="5">
        <v>8</v>
      </c>
      <c r="I149" s="1" t="s">
        <v>8</v>
      </c>
      <c r="J149" s="1">
        <v>29169</v>
      </c>
      <c r="K149" s="1" t="s">
        <v>7</v>
      </c>
      <c r="L149" s="12">
        <f t="shared" si="9"/>
        <v>60595.643939393936</v>
      </c>
      <c r="M149" s="8">
        <f t="shared" si="11"/>
        <v>10299988.636363639</v>
      </c>
    </row>
    <row r="150" spans="1:13" x14ac:dyDescent="0.25">
      <c r="A150">
        <v>7224</v>
      </c>
      <c r="B150" t="s">
        <v>265</v>
      </c>
      <c r="C150" s="1" t="s">
        <v>10</v>
      </c>
      <c r="D150" s="1" t="s">
        <v>27</v>
      </c>
      <c r="E150" s="1">
        <v>794</v>
      </c>
      <c r="F150" s="13">
        <f t="shared" si="8"/>
        <v>0.15037878787878789</v>
      </c>
      <c r="G150" s="13">
        <f t="shared" si="10"/>
        <v>33.92083333333332</v>
      </c>
      <c r="H150" s="5">
        <v>8</v>
      </c>
      <c r="I150" s="1" t="s">
        <v>8</v>
      </c>
      <c r="J150" s="1">
        <v>29169</v>
      </c>
      <c r="K150" s="1" t="s">
        <v>7</v>
      </c>
      <c r="L150" s="12">
        <f t="shared" si="9"/>
        <v>45865.530303030304</v>
      </c>
      <c r="M150" s="8">
        <f t="shared" si="11"/>
        <v>10345854.16666667</v>
      </c>
    </row>
    <row r="151" spans="1:13" x14ac:dyDescent="0.25">
      <c r="A151">
        <v>3807</v>
      </c>
      <c r="B151" t="s">
        <v>266</v>
      </c>
      <c r="C151" s="1" t="s">
        <v>291</v>
      </c>
      <c r="D151" s="1" t="s">
        <v>27</v>
      </c>
      <c r="E151" s="1">
        <v>1015</v>
      </c>
      <c r="F151" s="13">
        <f t="shared" si="8"/>
        <v>0.19223484848484848</v>
      </c>
      <c r="G151" s="13">
        <f t="shared" si="10"/>
        <v>34.113068181818171</v>
      </c>
      <c r="H151" s="5">
        <v>8</v>
      </c>
      <c r="I151" s="1" t="s">
        <v>8</v>
      </c>
      <c r="J151" s="1">
        <v>29169</v>
      </c>
      <c r="K151" s="1" t="s">
        <v>7</v>
      </c>
      <c r="L151" s="12">
        <f t="shared" si="9"/>
        <v>58631.628787878784</v>
      </c>
      <c r="M151" s="8">
        <f t="shared" si="11"/>
        <v>10404485.795454549</v>
      </c>
    </row>
    <row r="152" spans="1:13" x14ac:dyDescent="0.25">
      <c r="A152">
        <v>4078</v>
      </c>
      <c r="B152" t="s">
        <v>267</v>
      </c>
      <c r="C152" s="1" t="s">
        <v>269</v>
      </c>
      <c r="D152" s="1" t="s">
        <v>266</v>
      </c>
      <c r="E152" s="1">
        <v>545</v>
      </c>
      <c r="F152" s="13">
        <f t="shared" si="8"/>
        <v>0.10321969696969698</v>
      </c>
      <c r="G152" s="13">
        <f t="shared" si="10"/>
        <v>34.216287878787867</v>
      </c>
      <c r="H152" s="5">
        <v>8</v>
      </c>
      <c r="I152" s="1" t="s">
        <v>8</v>
      </c>
      <c r="J152" s="1">
        <v>29169</v>
      </c>
      <c r="K152" s="1" t="s">
        <v>7</v>
      </c>
      <c r="L152" s="12">
        <f t="shared" si="9"/>
        <v>31482.007575757576</v>
      </c>
      <c r="M152" s="8">
        <f t="shared" si="11"/>
        <v>10435967.803030306</v>
      </c>
    </row>
    <row r="153" spans="1:13" x14ac:dyDescent="0.25">
      <c r="A153">
        <v>1101</v>
      </c>
      <c r="B153" t="s">
        <v>268</v>
      </c>
      <c r="C153" s="1" t="s">
        <v>27</v>
      </c>
      <c r="D153" s="1" t="s">
        <v>27</v>
      </c>
      <c r="E153" s="1">
        <v>315</v>
      </c>
      <c r="F153" s="13">
        <f t="shared" si="8"/>
        <v>5.9659090909090912E-2</v>
      </c>
      <c r="G153" s="13">
        <f t="shared" si="10"/>
        <v>34.27594696969696</v>
      </c>
      <c r="H153" s="5">
        <v>8</v>
      </c>
      <c r="I153" s="1" t="s">
        <v>8</v>
      </c>
      <c r="J153" s="1">
        <v>29169</v>
      </c>
      <c r="K153" s="1" t="s">
        <v>7</v>
      </c>
      <c r="L153" s="12">
        <f t="shared" si="9"/>
        <v>18196.022727272728</v>
      </c>
      <c r="M153" s="8">
        <f t="shared" si="11"/>
        <v>10454163.82575758</v>
      </c>
    </row>
    <row r="154" spans="1:13" x14ac:dyDescent="0.25">
      <c r="A154">
        <v>4497</v>
      </c>
      <c r="B154" t="s">
        <v>269</v>
      </c>
      <c r="C154" s="1" t="s">
        <v>270</v>
      </c>
      <c r="D154" s="1" t="s">
        <v>266</v>
      </c>
      <c r="E154" s="1">
        <v>1690</v>
      </c>
      <c r="F154" s="13">
        <f t="shared" si="8"/>
        <v>0.32007575757575757</v>
      </c>
      <c r="G154" s="13">
        <f t="shared" si="10"/>
        <v>34.596022727272718</v>
      </c>
      <c r="H154" s="5">
        <v>8</v>
      </c>
      <c r="I154" s="1" t="s">
        <v>8</v>
      </c>
      <c r="J154" s="1">
        <v>29169</v>
      </c>
      <c r="K154" s="1" t="s">
        <v>7</v>
      </c>
      <c r="L154" s="12">
        <f t="shared" si="9"/>
        <v>97623.106060606064</v>
      </c>
      <c r="M154" s="8">
        <f t="shared" si="11"/>
        <v>10551786.931818185</v>
      </c>
    </row>
    <row r="155" spans="1:13" x14ac:dyDescent="0.25">
      <c r="A155">
        <v>4293</v>
      </c>
      <c r="B155" t="s">
        <v>271</v>
      </c>
      <c r="C155" s="1" t="s">
        <v>270</v>
      </c>
      <c r="D155" s="1" t="s">
        <v>27</v>
      </c>
      <c r="E155" s="1">
        <v>275</v>
      </c>
      <c r="F155" s="13">
        <f t="shared" si="8"/>
        <v>5.2083333333333336E-2</v>
      </c>
      <c r="G155" s="13">
        <f t="shared" si="10"/>
        <v>34.648106060606054</v>
      </c>
      <c r="H155" s="5">
        <v>8</v>
      </c>
      <c r="I155" s="1" t="s">
        <v>8</v>
      </c>
      <c r="J155" s="1">
        <v>29169</v>
      </c>
      <c r="K155" s="1" t="s">
        <v>7</v>
      </c>
      <c r="L155" s="12">
        <f t="shared" si="9"/>
        <v>15885.416666666668</v>
      </c>
      <c r="M155" s="8">
        <f t="shared" si="11"/>
        <v>10567672.348484851</v>
      </c>
    </row>
    <row r="156" spans="1:13" x14ac:dyDescent="0.25">
      <c r="A156">
        <v>1820</v>
      </c>
      <c r="B156" t="s">
        <v>273</v>
      </c>
      <c r="C156" s="1" t="s">
        <v>270</v>
      </c>
      <c r="D156" s="1" t="s">
        <v>270</v>
      </c>
      <c r="E156" s="1">
        <v>1945</v>
      </c>
      <c r="F156" s="13">
        <f t="shared" si="8"/>
        <v>0.3683712121212121</v>
      </c>
      <c r="G156" s="13">
        <f t="shared" si="10"/>
        <v>35.016477272727265</v>
      </c>
      <c r="H156" s="5">
        <v>8</v>
      </c>
      <c r="I156" s="1" t="s">
        <v>8</v>
      </c>
      <c r="J156" s="1">
        <v>29169</v>
      </c>
      <c r="K156" s="1" t="s">
        <v>7</v>
      </c>
      <c r="L156" s="12">
        <f t="shared" si="9"/>
        <v>112353.2196969697</v>
      </c>
      <c r="M156" s="8">
        <f t="shared" si="11"/>
        <v>10680025.56818182</v>
      </c>
    </row>
    <row r="157" spans="1:13" x14ac:dyDescent="0.25">
      <c r="A157">
        <v>3790</v>
      </c>
      <c r="B157" t="s">
        <v>275</v>
      </c>
      <c r="C157" s="1" t="s">
        <v>27</v>
      </c>
      <c r="D157" s="1" t="s">
        <v>27</v>
      </c>
      <c r="E157" s="1">
        <v>810</v>
      </c>
      <c r="F157" s="13">
        <f t="shared" si="8"/>
        <v>0.15340909090909091</v>
      </c>
      <c r="G157" s="13">
        <f t="shared" si="10"/>
        <v>35.169886363636358</v>
      </c>
      <c r="H157" s="5">
        <v>8</v>
      </c>
      <c r="I157" s="1" t="s">
        <v>8</v>
      </c>
      <c r="J157" s="1">
        <v>29169</v>
      </c>
      <c r="K157" s="1" t="s">
        <v>7</v>
      </c>
      <c r="L157" s="12">
        <f t="shared" si="9"/>
        <v>46789.772727272728</v>
      </c>
      <c r="M157" s="8">
        <f t="shared" si="11"/>
        <v>10726815.340909094</v>
      </c>
    </row>
    <row r="158" spans="1:13" x14ac:dyDescent="0.25">
      <c r="A158">
        <v>3338</v>
      </c>
      <c r="B158" t="s">
        <v>276</v>
      </c>
      <c r="C158" s="1" t="s">
        <v>270</v>
      </c>
      <c r="D158" s="1" t="s">
        <v>277</v>
      </c>
      <c r="E158" s="1">
        <v>345</v>
      </c>
      <c r="F158" s="13">
        <f t="shared" si="8"/>
        <v>6.5340909090909088E-2</v>
      </c>
      <c r="G158" s="13">
        <f t="shared" si="10"/>
        <v>35.235227272727265</v>
      </c>
      <c r="H158" s="5">
        <v>8</v>
      </c>
      <c r="I158" s="1" t="s">
        <v>8</v>
      </c>
      <c r="J158" s="1">
        <v>29169</v>
      </c>
      <c r="K158" s="1" t="s">
        <v>7</v>
      </c>
      <c r="L158" s="12">
        <f t="shared" si="9"/>
        <v>19928.977272727272</v>
      </c>
      <c r="M158" s="8">
        <f t="shared" si="11"/>
        <v>10746744.31818182</v>
      </c>
    </row>
    <row r="159" spans="1:13" x14ac:dyDescent="0.25">
      <c r="A159">
        <v>874</v>
      </c>
      <c r="B159" t="s">
        <v>277</v>
      </c>
      <c r="C159" s="1" t="s">
        <v>270</v>
      </c>
      <c r="D159" s="1" t="s">
        <v>270</v>
      </c>
      <c r="E159" s="1">
        <v>1580</v>
      </c>
      <c r="F159" s="13">
        <f t="shared" si="8"/>
        <v>0.29924242424242425</v>
      </c>
      <c r="G159" s="13">
        <f t="shared" si="10"/>
        <v>35.534469696969687</v>
      </c>
      <c r="H159" s="5">
        <v>8</v>
      </c>
      <c r="I159" s="1" t="s">
        <v>8</v>
      </c>
      <c r="J159" s="1">
        <v>29169</v>
      </c>
      <c r="K159" s="1" t="s">
        <v>7</v>
      </c>
      <c r="L159" s="12">
        <f t="shared" si="9"/>
        <v>91268.939393939392</v>
      </c>
      <c r="M159" s="8">
        <f t="shared" si="11"/>
        <v>10838013.25757576</v>
      </c>
    </row>
    <row r="160" spans="1:13" x14ac:dyDescent="0.25">
      <c r="A160">
        <v>2832</v>
      </c>
      <c r="B160" t="s">
        <v>279</v>
      </c>
      <c r="C160" s="1" t="s">
        <v>274</v>
      </c>
      <c r="D160" s="1" t="s">
        <v>280</v>
      </c>
      <c r="E160" s="1">
        <v>1190</v>
      </c>
      <c r="F160" s="13">
        <f t="shared" si="8"/>
        <v>0.22537878787878787</v>
      </c>
      <c r="G160" s="13">
        <f t="shared" si="10"/>
        <v>35.759848484848476</v>
      </c>
      <c r="H160" s="5">
        <v>8</v>
      </c>
      <c r="I160" s="1" t="s">
        <v>8</v>
      </c>
      <c r="J160" s="1">
        <v>29169</v>
      </c>
      <c r="K160" s="1" t="s">
        <v>7</v>
      </c>
      <c r="L160" s="12">
        <f t="shared" si="9"/>
        <v>68740.530303030304</v>
      </c>
      <c r="M160" s="8">
        <f t="shared" si="11"/>
        <v>10906753.787878791</v>
      </c>
    </row>
    <row r="161" spans="1:13" x14ac:dyDescent="0.25">
      <c r="A161">
        <v>2958</v>
      </c>
      <c r="B161" t="s">
        <v>280</v>
      </c>
      <c r="C161" s="1" t="s">
        <v>274</v>
      </c>
      <c r="D161" s="1" t="s">
        <v>27</v>
      </c>
      <c r="E161" s="1">
        <v>545</v>
      </c>
      <c r="F161" s="13">
        <f t="shared" si="8"/>
        <v>0.10321969696969698</v>
      </c>
      <c r="G161" s="13">
        <f t="shared" si="10"/>
        <v>35.863068181818171</v>
      </c>
      <c r="H161" s="5">
        <v>8</v>
      </c>
      <c r="I161" s="1" t="s">
        <v>8</v>
      </c>
      <c r="J161" s="1">
        <v>29169</v>
      </c>
      <c r="K161" s="1" t="s">
        <v>7</v>
      </c>
      <c r="L161" s="12">
        <f t="shared" si="9"/>
        <v>31482.007575757576</v>
      </c>
      <c r="M161" s="8">
        <f t="shared" si="11"/>
        <v>10938235.795454549</v>
      </c>
    </row>
    <row r="162" spans="1:13" x14ac:dyDescent="0.25">
      <c r="A162">
        <v>2660</v>
      </c>
      <c r="B162" t="s">
        <v>281</v>
      </c>
      <c r="C162" s="1" t="s">
        <v>274</v>
      </c>
      <c r="D162" s="1" t="s">
        <v>282</v>
      </c>
      <c r="E162" s="1">
        <v>1200</v>
      </c>
      <c r="F162" s="13">
        <f t="shared" si="8"/>
        <v>0.22727272727272727</v>
      </c>
      <c r="G162" s="13">
        <f t="shared" si="10"/>
        <v>36.090340909090898</v>
      </c>
      <c r="H162" s="5">
        <v>8</v>
      </c>
      <c r="I162" s="1" t="s">
        <v>8</v>
      </c>
      <c r="J162" s="1">
        <v>29169</v>
      </c>
      <c r="K162" s="1" t="s">
        <v>7</v>
      </c>
      <c r="L162" s="12">
        <f t="shared" si="9"/>
        <v>69318.181818181809</v>
      </c>
      <c r="M162" s="8">
        <f t="shared" si="11"/>
        <v>11007553.97727273</v>
      </c>
    </row>
    <row r="163" spans="1:13" x14ac:dyDescent="0.25">
      <c r="A163">
        <v>2831</v>
      </c>
      <c r="B163" t="s">
        <v>282</v>
      </c>
      <c r="C163" s="1" t="s">
        <v>274</v>
      </c>
      <c r="D163" s="1" t="s">
        <v>282</v>
      </c>
      <c r="E163" s="1">
        <v>2875</v>
      </c>
      <c r="F163" s="13">
        <f t="shared" si="8"/>
        <v>0.5445075757575758</v>
      </c>
      <c r="G163" s="13">
        <f t="shared" si="10"/>
        <v>36.634848484848476</v>
      </c>
      <c r="H163" s="5">
        <v>8</v>
      </c>
      <c r="I163" s="1" t="s">
        <v>8</v>
      </c>
      <c r="J163" s="1">
        <v>29169</v>
      </c>
      <c r="K163" s="1" t="s">
        <v>7</v>
      </c>
      <c r="L163" s="12">
        <f t="shared" si="9"/>
        <v>166074.81060606061</v>
      </c>
      <c r="M163" s="8">
        <f t="shared" si="11"/>
        <v>11173628.787878791</v>
      </c>
    </row>
    <row r="164" spans="1:13" x14ac:dyDescent="0.25">
      <c r="A164">
        <v>3400</v>
      </c>
      <c r="B164" t="s">
        <v>284</v>
      </c>
      <c r="C164" s="1" t="s">
        <v>519</v>
      </c>
      <c r="D164" s="1" t="s">
        <v>520</v>
      </c>
      <c r="E164" s="1">
        <v>1400</v>
      </c>
      <c r="F164" s="13">
        <f t="shared" si="8"/>
        <v>0.26515151515151514</v>
      </c>
      <c r="G164" s="13">
        <f t="shared" si="10"/>
        <v>36.899999999999991</v>
      </c>
      <c r="H164" s="5">
        <v>8</v>
      </c>
      <c r="I164" s="1" t="s">
        <v>8</v>
      </c>
      <c r="J164" s="1">
        <v>29169</v>
      </c>
      <c r="K164" s="1" t="s">
        <v>7</v>
      </c>
      <c r="L164" s="12">
        <f t="shared" si="9"/>
        <v>80871.212121212113</v>
      </c>
      <c r="M164" s="8">
        <f t="shared" si="11"/>
        <v>11254500.000000004</v>
      </c>
    </row>
    <row r="165" spans="1:13" x14ac:dyDescent="0.25">
      <c r="A165">
        <v>4025</v>
      </c>
      <c r="B165" t="s">
        <v>291</v>
      </c>
      <c r="C165" s="2"/>
      <c r="D165" s="2"/>
      <c r="E165" s="1">
        <v>1010</v>
      </c>
      <c r="F165" s="13">
        <f t="shared" si="8"/>
        <v>0.19128787878787878</v>
      </c>
      <c r="G165" s="13">
        <f t="shared" si="10"/>
        <v>37.091287878787867</v>
      </c>
      <c r="H165" s="4"/>
      <c r="I165" t="s">
        <v>8</v>
      </c>
      <c r="J165">
        <v>29169</v>
      </c>
      <c r="K165" t="s">
        <v>7</v>
      </c>
      <c r="L165" s="7">
        <f t="shared" si="9"/>
        <v>58342.803030303032</v>
      </c>
      <c r="M165" s="8">
        <f t="shared" si="11"/>
        <v>11312842.803030306</v>
      </c>
    </row>
    <row r="166" spans="1:13" x14ac:dyDescent="0.25">
      <c r="A166">
        <v>2245</v>
      </c>
      <c r="B166" t="s">
        <v>292</v>
      </c>
      <c r="C166" s="2"/>
      <c r="D166" s="2"/>
      <c r="E166" s="1">
        <v>650</v>
      </c>
      <c r="F166" s="13">
        <f t="shared" si="8"/>
        <v>0.12310606060606061</v>
      </c>
      <c r="G166" s="13">
        <f t="shared" si="10"/>
        <v>37.214393939393929</v>
      </c>
      <c r="H166" s="4"/>
      <c r="I166" t="s">
        <v>8</v>
      </c>
      <c r="J166">
        <v>29169</v>
      </c>
      <c r="K166" t="s">
        <v>7</v>
      </c>
      <c r="L166" s="7">
        <f t="shared" si="9"/>
        <v>37547.348484848488</v>
      </c>
      <c r="M166" s="8">
        <f t="shared" si="11"/>
        <v>11350390.151515154</v>
      </c>
    </row>
    <row r="167" spans="1:13" x14ac:dyDescent="0.25">
      <c r="A167">
        <v>3174</v>
      </c>
      <c r="B167" t="s">
        <v>298</v>
      </c>
      <c r="C167" s="2"/>
      <c r="D167" s="2"/>
      <c r="E167" s="1">
        <v>2225</v>
      </c>
      <c r="F167" s="13">
        <f t="shared" si="8"/>
        <v>0.42140151515151514</v>
      </c>
      <c r="G167" s="13">
        <f t="shared" si="10"/>
        <v>37.635795454545445</v>
      </c>
      <c r="H167" s="4"/>
      <c r="I167" t="s">
        <v>8</v>
      </c>
      <c r="J167">
        <v>29169</v>
      </c>
      <c r="K167" t="s">
        <v>7</v>
      </c>
      <c r="L167" s="7">
        <f t="shared" si="9"/>
        <v>128527.46212121211</v>
      </c>
      <c r="M167" s="8">
        <f t="shared" si="11"/>
        <v>11478917.613636367</v>
      </c>
    </row>
    <row r="168" spans="1:13" x14ac:dyDescent="0.25">
      <c r="A168">
        <v>3121</v>
      </c>
      <c r="B168" t="s">
        <v>299</v>
      </c>
      <c r="C168" s="2"/>
      <c r="D168" s="2"/>
      <c r="E168" s="1">
        <v>135</v>
      </c>
      <c r="F168" s="13">
        <f t="shared" si="8"/>
        <v>2.556818181818182E-2</v>
      </c>
      <c r="G168" s="13">
        <f t="shared" si="10"/>
        <v>37.661363636363625</v>
      </c>
      <c r="H168" s="4"/>
      <c r="I168" t="s">
        <v>8</v>
      </c>
      <c r="J168">
        <v>29169</v>
      </c>
      <c r="K168" t="s">
        <v>7</v>
      </c>
      <c r="L168" s="7">
        <f t="shared" si="9"/>
        <v>7798.295454545455</v>
      </c>
      <c r="M168" s="8">
        <f t="shared" si="11"/>
        <v>11486715.909090912</v>
      </c>
    </row>
    <row r="169" spans="1:13" x14ac:dyDescent="0.25">
      <c r="A169">
        <v>3123</v>
      </c>
      <c r="B169" t="s">
        <v>300</v>
      </c>
      <c r="C169" s="2"/>
      <c r="D169" s="2"/>
      <c r="E169" s="1">
        <v>1465</v>
      </c>
      <c r="F169" s="13">
        <f t="shared" si="8"/>
        <v>0.27746212121212122</v>
      </c>
      <c r="G169" s="13">
        <f t="shared" si="10"/>
        <v>37.938825757575749</v>
      </c>
      <c r="H169" s="4"/>
      <c r="I169" t="s">
        <v>8</v>
      </c>
      <c r="J169">
        <v>29169</v>
      </c>
      <c r="K169" t="s">
        <v>7</v>
      </c>
      <c r="L169" s="7">
        <f t="shared" si="9"/>
        <v>84625.946969696975</v>
      </c>
      <c r="M169" s="8">
        <f t="shared" si="11"/>
        <v>11571341.856060609</v>
      </c>
    </row>
    <row r="170" spans="1:13" x14ac:dyDescent="0.25">
      <c r="A170">
        <v>2669</v>
      </c>
      <c r="B170" t="s">
        <v>301</v>
      </c>
      <c r="C170" s="2"/>
      <c r="D170" s="2"/>
      <c r="E170" s="1">
        <v>395</v>
      </c>
      <c r="F170" s="13">
        <f t="shared" si="8"/>
        <v>7.4810606060606064E-2</v>
      </c>
      <c r="G170" s="13">
        <f t="shared" si="10"/>
        <v>38.013636363636358</v>
      </c>
      <c r="H170" s="4"/>
      <c r="I170" t="s">
        <v>8</v>
      </c>
      <c r="J170">
        <v>29169</v>
      </c>
      <c r="K170" t="s">
        <v>7</v>
      </c>
      <c r="L170" s="7">
        <f t="shared" si="9"/>
        <v>22817.234848484848</v>
      </c>
      <c r="M170" s="8">
        <f t="shared" si="11"/>
        <v>11594159.090909094</v>
      </c>
    </row>
    <row r="171" spans="1:13" x14ac:dyDescent="0.25">
      <c r="A171">
        <v>3122</v>
      </c>
      <c r="B171" t="s">
        <v>302</v>
      </c>
      <c r="C171" s="2"/>
      <c r="D171" s="2"/>
      <c r="E171" s="1">
        <v>470</v>
      </c>
      <c r="F171" s="13">
        <f t="shared" si="8"/>
        <v>8.9015151515151519E-2</v>
      </c>
      <c r="G171" s="13">
        <f t="shared" si="10"/>
        <v>38.102651515151507</v>
      </c>
      <c r="H171" s="4"/>
      <c r="I171" t="s">
        <v>8</v>
      </c>
      <c r="J171">
        <v>29169</v>
      </c>
      <c r="K171" t="s">
        <v>7</v>
      </c>
      <c r="L171" s="7">
        <f t="shared" si="9"/>
        <v>27149.621212121212</v>
      </c>
      <c r="M171" s="8">
        <f t="shared" si="11"/>
        <v>11621308.712121215</v>
      </c>
    </row>
    <row r="172" spans="1:13" x14ac:dyDescent="0.25">
      <c r="A172">
        <v>2536</v>
      </c>
      <c r="B172" t="s">
        <v>303</v>
      </c>
      <c r="C172" s="2"/>
      <c r="D172" s="2"/>
      <c r="E172" s="1">
        <v>3150</v>
      </c>
      <c r="F172" s="13">
        <f t="shared" si="8"/>
        <v>0.59659090909090906</v>
      </c>
      <c r="G172" s="13">
        <f t="shared" si="10"/>
        <v>38.699242424242414</v>
      </c>
      <c r="H172" s="4"/>
      <c r="I172" t="s">
        <v>8</v>
      </c>
      <c r="J172">
        <v>29169</v>
      </c>
      <c r="K172" t="s">
        <v>7</v>
      </c>
      <c r="L172" s="7">
        <f t="shared" si="9"/>
        <v>181960.22727272726</v>
      </c>
      <c r="M172" s="8">
        <f t="shared" si="11"/>
        <v>11803268.939393941</v>
      </c>
    </row>
    <row r="173" spans="1:13" x14ac:dyDescent="0.25">
      <c r="A173">
        <v>4221</v>
      </c>
      <c r="B173" t="s">
        <v>304</v>
      </c>
      <c r="C173" s="2"/>
      <c r="D173" s="2"/>
      <c r="E173" s="1">
        <v>1325</v>
      </c>
      <c r="F173" s="13">
        <f t="shared" si="8"/>
        <v>0.25094696969696972</v>
      </c>
      <c r="G173" s="13">
        <f t="shared" si="10"/>
        <v>38.950189393939382</v>
      </c>
      <c r="H173" s="4"/>
      <c r="I173" t="s">
        <v>8</v>
      </c>
      <c r="J173">
        <v>29169</v>
      </c>
      <c r="K173" t="s">
        <v>7</v>
      </c>
      <c r="L173" s="7">
        <f t="shared" si="9"/>
        <v>76538.82575757576</v>
      </c>
      <c r="M173" s="8">
        <f t="shared" si="11"/>
        <v>11879807.765151517</v>
      </c>
    </row>
    <row r="174" spans="1:13" x14ac:dyDescent="0.25">
      <c r="A174">
        <v>693</v>
      </c>
      <c r="B174" t="s">
        <v>305</v>
      </c>
      <c r="C174" s="2"/>
      <c r="D174" s="2"/>
      <c r="E174" s="1">
        <v>275</v>
      </c>
      <c r="F174" s="13">
        <f t="shared" si="8"/>
        <v>5.2083333333333336E-2</v>
      </c>
      <c r="G174" s="13">
        <f t="shared" si="10"/>
        <v>39.002272727272718</v>
      </c>
      <c r="H174" s="4"/>
      <c r="I174" t="s">
        <v>8</v>
      </c>
      <c r="J174">
        <v>29169</v>
      </c>
      <c r="K174" t="s">
        <v>7</v>
      </c>
      <c r="L174" s="7">
        <f t="shared" si="9"/>
        <v>15885.416666666668</v>
      </c>
      <c r="M174" s="8">
        <f t="shared" si="11"/>
        <v>11895693.181818184</v>
      </c>
    </row>
    <row r="175" spans="1:13" x14ac:dyDescent="0.25">
      <c r="A175">
        <v>3961</v>
      </c>
      <c r="B175" t="s">
        <v>306</v>
      </c>
      <c r="C175" s="2"/>
      <c r="D175" s="2"/>
      <c r="E175" s="1">
        <v>1050</v>
      </c>
      <c r="F175" s="13">
        <f t="shared" si="8"/>
        <v>0.19886363636363635</v>
      </c>
      <c r="G175" s="13">
        <f t="shared" si="10"/>
        <v>39.201136363636351</v>
      </c>
      <c r="H175" s="4"/>
      <c r="I175" t="s">
        <v>8</v>
      </c>
      <c r="J175">
        <v>29169</v>
      </c>
      <c r="K175" t="s">
        <v>7</v>
      </c>
      <c r="L175" s="7">
        <f t="shared" si="9"/>
        <v>60653.409090909088</v>
      </c>
      <c r="M175" s="8">
        <f t="shared" si="11"/>
        <v>11956346.590909092</v>
      </c>
    </row>
    <row r="176" spans="1:13" x14ac:dyDescent="0.25">
      <c r="A176">
        <v>2713</v>
      </c>
      <c r="B176" t="s">
        <v>307</v>
      </c>
      <c r="C176" s="2"/>
      <c r="D176" s="2"/>
      <c r="E176" s="1">
        <v>915</v>
      </c>
      <c r="F176" s="13">
        <f t="shared" si="8"/>
        <v>0.17329545454545456</v>
      </c>
      <c r="G176" s="13">
        <f t="shared" si="10"/>
        <v>39.374431818181804</v>
      </c>
      <c r="H176" s="4"/>
      <c r="I176" t="s">
        <v>8</v>
      </c>
      <c r="J176">
        <v>29169</v>
      </c>
      <c r="K176" t="s">
        <v>7</v>
      </c>
      <c r="L176" s="7">
        <f t="shared" si="9"/>
        <v>52855.11363636364</v>
      </c>
      <c r="M176" s="8">
        <f t="shared" si="11"/>
        <v>12009201.704545455</v>
      </c>
    </row>
    <row r="177" spans="1:13" x14ac:dyDescent="0.25">
      <c r="A177">
        <v>4032</v>
      </c>
      <c r="B177" t="s">
        <v>308</v>
      </c>
      <c r="C177" s="2"/>
      <c r="D177" s="2"/>
      <c r="E177" s="1">
        <v>2240</v>
      </c>
      <c r="F177" s="13">
        <f t="shared" si="8"/>
        <v>0.42424242424242425</v>
      </c>
      <c r="G177" s="13">
        <f t="shared" si="10"/>
        <v>39.798674242424227</v>
      </c>
      <c r="H177" s="4"/>
      <c r="I177" t="s">
        <v>8</v>
      </c>
      <c r="J177">
        <v>29169</v>
      </c>
      <c r="K177" t="s">
        <v>7</v>
      </c>
      <c r="L177" s="7">
        <f t="shared" si="9"/>
        <v>129393.93939393939</v>
      </c>
      <c r="M177" s="8">
        <f t="shared" si="11"/>
        <v>12138595.643939395</v>
      </c>
    </row>
    <row r="178" spans="1:13" x14ac:dyDescent="0.25">
      <c r="A178">
        <v>4031</v>
      </c>
      <c r="B178" t="s">
        <v>309</v>
      </c>
      <c r="C178" s="2"/>
      <c r="D178" s="2"/>
      <c r="E178" s="1">
        <v>415</v>
      </c>
      <c r="F178" s="13">
        <f t="shared" si="8"/>
        <v>7.8598484848484848E-2</v>
      </c>
      <c r="G178" s="13">
        <f t="shared" si="10"/>
        <v>39.877272727272711</v>
      </c>
      <c r="H178" s="4"/>
      <c r="I178" t="s">
        <v>8</v>
      </c>
      <c r="J178">
        <v>29169</v>
      </c>
      <c r="K178" t="s">
        <v>7</v>
      </c>
      <c r="L178" s="7">
        <f t="shared" si="9"/>
        <v>23972.53787878788</v>
      </c>
      <c r="M178" s="8">
        <f t="shared" si="11"/>
        <v>12162568.181818182</v>
      </c>
    </row>
    <row r="179" spans="1:13" x14ac:dyDescent="0.25">
      <c r="A179">
        <v>956</v>
      </c>
      <c r="B179" t="s">
        <v>310</v>
      </c>
      <c r="C179" s="2"/>
      <c r="D179" s="2"/>
      <c r="E179" s="1">
        <v>490</v>
      </c>
      <c r="F179" s="13">
        <f t="shared" si="8"/>
        <v>9.2803030303030304E-2</v>
      </c>
      <c r="G179" s="13">
        <f t="shared" si="10"/>
        <v>39.970075757575742</v>
      </c>
      <c r="H179" s="4"/>
      <c r="I179" t="s">
        <v>8</v>
      </c>
      <c r="J179">
        <v>29169</v>
      </c>
      <c r="K179" t="s">
        <v>7</v>
      </c>
      <c r="L179" s="7">
        <f t="shared" si="9"/>
        <v>28304.924242424244</v>
      </c>
      <c r="M179" s="8">
        <f t="shared" si="11"/>
        <v>12190873.106060605</v>
      </c>
    </row>
    <row r="180" spans="1:13" x14ac:dyDescent="0.25">
      <c r="A180">
        <v>4439</v>
      </c>
      <c r="B180" t="s">
        <v>278</v>
      </c>
      <c r="C180" s="2"/>
      <c r="D180" s="2"/>
      <c r="E180" s="1">
        <v>300</v>
      </c>
      <c r="F180" s="13">
        <f t="shared" si="8"/>
        <v>5.6818181818181816E-2</v>
      </c>
      <c r="G180" s="13">
        <f t="shared" si="10"/>
        <v>40.026893939393922</v>
      </c>
      <c r="H180" s="4"/>
      <c r="I180" t="s">
        <v>8</v>
      </c>
      <c r="J180">
        <v>29169</v>
      </c>
      <c r="K180" t="s">
        <v>7</v>
      </c>
      <c r="L180" s="7">
        <f t="shared" si="9"/>
        <v>17329.545454545452</v>
      </c>
      <c r="M180" s="8">
        <f t="shared" si="11"/>
        <v>12208202.65151515</v>
      </c>
    </row>
    <row r="181" spans="1:13" x14ac:dyDescent="0.25">
      <c r="A181">
        <v>5409</v>
      </c>
      <c r="B181" t="s">
        <v>314</v>
      </c>
      <c r="C181" s="2"/>
      <c r="D181" s="2"/>
      <c r="E181" s="1">
        <v>402</v>
      </c>
      <c r="F181" s="13">
        <f t="shared" si="8"/>
        <v>7.6136363636363641E-2</v>
      </c>
      <c r="G181" s="13">
        <f t="shared" si="10"/>
        <v>40.103030303030287</v>
      </c>
      <c r="H181" s="4">
        <v>5</v>
      </c>
      <c r="I181" t="s">
        <v>8</v>
      </c>
      <c r="J181">
        <v>29170</v>
      </c>
      <c r="K181" t="s">
        <v>7</v>
      </c>
      <c r="L181" s="7">
        <f t="shared" si="9"/>
        <v>23221.590909090912</v>
      </c>
      <c r="M181" s="8">
        <f t="shared" si="11"/>
        <v>12231424.242424242</v>
      </c>
    </row>
    <row r="182" spans="1:13" x14ac:dyDescent="0.25">
      <c r="A182">
        <v>5408</v>
      </c>
      <c r="B182" t="s">
        <v>315</v>
      </c>
      <c r="C182" s="2"/>
      <c r="D182" s="2"/>
      <c r="E182" s="1">
        <v>1247</v>
      </c>
      <c r="F182" s="13">
        <f t="shared" si="8"/>
        <v>0.23617424242424243</v>
      </c>
      <c r="G182" s="13">
        <f t="shared" si="10"/>
        <v>40.339204545454528</v>
      </c>
      <c r="H182" s="4">
        <v>5</v>
      </c>
      <c r="I182" t="s">
        <v>8</v>
      </c>
      <c r="J182">
        <v>29170</v>
      </c>
      <c r="K182" t="s">
        <v>7</v>
      </c>
      <c r="L182" s="7">
        <f t="shared" si="9"/>
        <v>72033.143939393936</v>
      </c>
      <c r="M182" s="8">
        <f t="shared" si="11"/>
        <v>12303457.386363637</v>
      </c>
    </row>
    <row r="183" spans="1:13" x14ac:dyDescent="0.25">
      <c r="A183">
        <v>5308</v>
      </c>
      <c r="B183" t="s">
        <v>316</v>
      </c>
      <c r="C183" s="2"/>
      <c r="D183" s="2"/>
      <c r="E183" s="1">
        <v>807</v>
      </c>
      <c r="F183" s="13">
        <f t="shared" si="8"/>
        <v>0.15284090909090908</v>
      </c>
      <c r="G183" s="13">
        <f t="shared" si="10"/>
        <v>40.49204545454544</v>
      </c>
      <c r="H183" s="4"/>
      <c r="I183" t="s">
        <v>8</v>
      </c>
      <c r="J183">
        <v>29170</v>
      </c>
      <c r="K183" t="s">
        <v>7</v>
      </c>
      <c r="L183" s="7">
        <f t="shared" si="9"/>
        <v>46616.477272727272</v>
      </c>
      <c r="M183" s="8">
        <f t="shared" si="11"/>
        <v>12350073.863636363</v>
      </c>
    </row>
    <row r="184" spans="1:13" x14ac:dyDescent="0.25">
      <c r="A184">
        <v>5275</v>
      </c>
      <c r="B184" t="s">
        <v>317</v>
      </c>
      <c r="C184" s="2"/>
      <c r="D184" s="2"/>
      <c r="E184" s="1">
        <v>794</v>
      </c>
      <c r="F184" s="13">
        <f t="shared" si="8"/>
        <v>0.15037878787878789</v>
      </c>
      <c r="G184" s="13">
        <f t="shared" si="10"/>
        <v>40.642424242424227</v>
      </c>
      <c r="H184" s="4"/>
      <c r="I184" t="s">
        <v>8</v>
      </c>
      <c r="J184">
        <v>29170</v>
      </c>
      <c r="K184" t="s">
        <v>7</v>
      </c>
      <c r="L184" s="7">
        <f t="shared" si="9"/>
        <v>45865.530303030304</v>
      </c>
      <c r="M184" s="8">
        <f t="shared" si="11"/>
        <v>12395939.393939395</v>
      </c>
    </row>
    <row r="185" spans="1:13" x14ac:dyDescent="0.25">
      <c r="A185">
        <v>5309</v>
      </c>
      <c r="B185" t="s">
        <v>318</v>
      </c>
      <c r="C185" s="2"/>
      <c r="D185" s="2"/>
      <c r="E185" s="1">
        <v>178</v>
      </c>
      <c r="F185" s="13">
        <f t="shared" si="8"/>
        <v>3.3712121212121214E-2</v>
      </c>
      <c r="G185" s="13">
        <f t="shared" si="10"/>
        <v>40.676136363636346</v>
      </c>
      <c r="H185" s="4"/>
      <c r="I185" t="s">
        <v>8</v>
      </c>
      <c r="J185">
        <v>29170</v>
      </c>
      <c r="K185" t="s">
        <v>7</v>
      </c>
      <c r="L185" s="7">
        <f t="shared" si="9"/>
        <v>10282.19696969697</v>
      </c>
      <c r="M185" s="8">
        <f t="shared" si="11"/>
        <v>12406221.590909092</v>
      </c>
    </row>
    <row r="186" spans="1:13" x14ac:dyDescent="0.25">
      <c r="A186">
        <v>3405</v>
      </c>
      <c r="B186" t="s">
        <v>319</v>
      </c>
      <c r="C186" s="2"/>
      <c r="D186" s="2"/>
      <c r="E186" s="1">
        <v>140</v>
      </c>
      <c r="F186" s="13">
        <f t="shared" si="8"/>
        <v>2.6515151515151516E-2</v>
      </c>
      <c r="G186" s="13">
        <f t="shared" si="10"/>
        <v>40.702651515151494</v>
      </c>
      <c r="H186" s="4"/>
      <c r="I186" t="s">
        <v>8</v>
      </c>
      <c r="J186">
        <v>29170</v>
      </c>
      <c r="K186" t="s">
        <v>7</v>
      </c>
      <c r="L186" s="7">
        <f t="shared" si="9"/>
        <v>8087.121212121212</v>
      </c>
      <c r="M186" s="8">
        <f t="shared" si="11"/>
        <v>12414308.712121213</v>
      </c>
    </row>
    <row r="187" spans="1:13" x14ac:dyDescent="0.25">
      <c r="A187">
        <v>3406</v>
      </c>
      <c r="B187" t="s">
        <v>320</v>
      </c>
      <c r="C187" s="2"/>
      <c r="D187" s="2"/>
      <c r="E187" s="1">
        <v>2255</v>
      </c>
      <c r="F187" s="13">
        <f t="shared" si="8"/>
        <v>0.42708333333333331</v>
      </c>
      <c r="G187" s="13">
        <f t="shared" si="10"/>
        <v>41.12973484848483</v>
      </c>
      <c r="H187" s="4"/>
      <c r="I187" t="s">
        <v>8</v>
      </c>
      <c r="J187">
        <v>29170</v>
      </c>
      <c r="K187" t="s">
        <v>7</v>
      </c>
      <c r="L187" s="7">
        <f t="shared" si="9"/>
        <v>130260.41666666666</v>
      </c>
      <c r="M187" s="8">
        <f t="shared" si="11"/>
        <v>12544569.128787879</v>
      </c>
    </row>
    <row r="188" spans="1:13" x14ac:dyDescent="0.25">
      <c r="A188">
        <v>3399</v>
      </c>
      <c r="B188" t="s">
        <v>321</v>
      </c>
      <c r="C188" s="2"/>
      <c r="D188" s="2"/>
      <c r="E188" s="1">
        <v>575</v>
      </c>
      <c r="F188" s="13">
        <f t="shared" si="8"/>
        <v>0.10890151515151515</v>
      </c>
      <c r="G188" s="13">
        <f t="shared" si="10"/>
        <v>41.238636363636346</v>
      </c>
      <c r="H188" s="4"/>
      <c r="I188" t="s">
        <v>8</v>
      </c>
      <c r="J188">
        <v>29170</v>
      </c>
      <c r="K188" t="s">
        <v>7</v>
      </c>
      <c r="L188" s="7">
        <f t="shared" si="9"/>
        <v>33214.96212121212</v>
      </c>
      <c r="M188" s="8">
        <f t="shared" si="11"/>
        <v>12577784.090909092</v>
      </c>
    </row>
    <row r="189" spans="1:13" x14ac:dyDescent="0.25">
      <c r="A189">
        <v>3394</v>
      </c>
      <c r="B189" t="s">
        <v>322</v>
      </c>
      <c r="C189" s="2"/>
      <c r="D189" s="2"/>
      <c r="E189" s="1">
        <v>585</v>
      </c>
      <c r="F189" s="13">
        <f t="shared" si="8"/>
        <v>0.11079545454545454</v>
      </c>
      <c r="G189" s="13">
        <f t="shared" si="10"/>
        <v>41.349431818181799</v>
      </c>
      <c r="H189" s="4"/>
      <c r="I189" t="s">
        <v>8</v>
      </c>
      <c r="J189">
        <v>29170</v>
      </c>
      <c r="K189" t="s">
        <v>7</v>
      </c>
      <c r="L189" s="7">
        <f t="shared" si="9"/>
        <v>33792.613636363632</v>
      </c>
      <c r="M189" s="8">
        <f t="shared" si="11"/>
        <v>12611576.704545455</v>
      </c>
    </row>
    <row r="190" spans="1:13" x14ac:dyDescent="0.25">
      <c r="A190">
        <v>1598</v>
      </c>
      <c r="B190" t="s">
        <v>323</v>
      </c>
      <c r="C190" s="2"/>
      <c r="D190" s="2"/>
      <c r="E190" s="1">
        <v>2240</v>
      </c>
      <c r="F190" s="13">
        <f t="shared" si="8"/>
        <v>0.42424242424242425</v>
      </c>
      <c r="G190" s="13">
        <f t="shared" si="10"/>
        <v>41.773674242424221</v>
      </c>
      <c r="H190" s="4"/>
      <c r="I190" t="s">
        <v>8</v>
      </c>
      <c r="J190">
        <v>29170</v>
      </c>
      <c r="K190" t="s">
        <v>7</v>
      </c>
      <c r="L190" s="7">
        <f t="shared" si="9"/>
        <v>129393.93939393939</v>
      </c>
      <c r="M190" s="8">
        <f t="shared" si="11"/>
        <v>12740970.643939395</v>
      </c>
    </row>
    <row r="191" spans="1:13" x14ac:dyDescent="0.25">
      <c r="A191">
        <v>810</v>
      </c>
      <c r="B191" t="s">
        <v>15</v>
      </c>
      <c r="C191" s="2"/>
      <c r="D191" s="2"/>
      <c r="E191" s="1">
        <v>1365</v>
      </c>
      <c r="F191" s="13">
        <f t="shared" si="8"/>
        <v>0.25852272727272729</v>
      </c>
      <c r="G191" s="13">
        <f t="shared" si="10"/>
        <v>42.032196969696948</v>
      </c>
      <c r="H191" s="4"/>
      <c r="I191" t="s">
        <v>8</v>
      </c>
      <c r="J191">
        <v>29170</v>
      </c>
      <c r="K191" t="s">
        <v>7</v>
      </c>
      <c r="L191" s="7">
        <f t="shared" si="9"/>
        <v>78849.431818181823</v>
      </c>
      <c r="M191" s="8">
        <f t="shared" si="11"/>
        <v>12819820.075757576</v>
      </c>
    </row>
    <row r="192" spans="1:13" x14ac:dyDescent="0.25">
      <c r="A192">
        <v>3835</v>
      </c>
      <c r="B192" t="s">
        <v>16</v>
      </c>
      <c r="C192" s="2"/>
      <c r="D192" s="2"/>
      <c r="E192" s="1">
        <v>990</v>
      </c>
      <c r="F192" s="13">
        <f t="shared" si="8"/>
        <v>0.1875</v>
      </c>
      <c r="G192" s="13">
        <f t="shared" si="10"/>
        <v>42.219696969696948</v>
      </c>
      <c r="H192" s="4"/>
      <c r="I192" t="s">
        <v>8</v>
      </c>
      <c r="J192">
        <v>29170</v>
      </c>
      <c r="K192" t="s">
        <v>7</v>
      </c>
      <c r="L192" s="7">
        <f t="shared" si="9"/>
        <v>57187.5</v>
      </c>
      <c r="M192" s="8">
        <f t="shared" si="11"/>
        <v>12877007.575757576</v>
      </c>
    </row>
    <row r="193" spans="1:13" x14ac:dyDescent="0.25">
      <c r="A193">
        <v>671</v>
      </c>
      <c r="B193" t="s">
        <v>324</v>
      </c>
      <c r="C193" s="2"/>
      <c r="D193" s="2"/>
      <c r="E193" s="1">
        <v>760</v>
      </c>
      <c r="F193" s="13">
        <f t="shared" si="8"/>
        <v>0.14393939393939395</v>
      </c>
      <c r="G193" s="13">
        <f t="shared" si="10"/>
        <v>42.363636363636338</v>
      </c>
      <c r="H193" s="4"/>
      <c r="I193" t="s">
        <v>8</v>
      </c>
      <c r="J193">
        <v>29170</v>
      </c>
      <c r="K193" t="s">
        <v>7</v>
      </c>
      <c r="L193" s="7">
        <f t="shared" si="9"/>
        <v>43901.515151515152</v>
      </c>
      <c r="M193" s="8">
        <f t="shared" si="11"/>
        <v>12920909.090909092</v>
      </c>
    </row>
    <row r="194" spans="1:13" x14ac:dyDescent="0.25">
      <c r="A194">
        <v>247</v>
      </c>
      <c r="B194" t="s">
        <v>325</v>
      </c>
      <c r="C194" s="2"/>
      <c r="D194" s="2"/>
      <c r="E194" s="1">
        <v>230</v>
      </c>
      <c r="F194" s="13">
        <f t="shared" ref="F194:F257" si="12">E194/5280</f>
        <v>4.3560606060606064E-2</v>
      </c>
      <c r="G194" s="13">
        <f t="shared" si="10"/>
        <v>42.407196969696948</v>
      </c>
      <c r="H194" s="4"/>
      <c r="I194" t="s">
        <v>8</v>
      </c>
      <c r="J194">
        <v>29170</v>
      </c>
      <c r="K194" t="s">
        <v>7</v>
      </c>
      <c r="L194" s="7">
        <f t="shared" ref="L194:L257" si="13">305000*F194</f>
        <v>13285.98484848485</v>
      </c>
      <c r="M194" s="8">
        <f t="shared" si="11"/>
        <v>12934195.075757576</v>
      </c>
    </row>
    <row r="195" spans="1:13" x14ac:dyDescent="0.25">
      <c r="A195">
        <v>1066</v>
      </c>
      <c r="B195" t="s">
        <v>326</v>
      </c>
      <c r="C195" s="2"/>
      <c r="D195" s="2"/>
      <c r="E195" s="1">
        <v>200</v>
      </c>
      <c r="F195" s="13">
        <f t="shared" si="12"/>
        <v>3.787878787878788E-2</v>
      </c>
      <c r="G195" s="13">
        <f t="shared" si="10"/>
        <v>42.445075757575736</v>
      </c>
      <c r="H195" s="4"/>
      <c r="I195" t="s">
        <v>8</v>
      </c>
      <c r="J195">
        <v>29170</v>
      </c>
      <c r="K195" t="s">
        <v>7</v>
      </c>
      <c r="L195" s="7">
        <f t="shared" si="13"/>
        <v>11553.030303030304</v>
      </c>
      <c r="M195" s="8">
        <f t="shared" si="11"/>
        <v>12945748.106060607</v>
      </c>
    </row>
    <row r="196" spans="1:13" x14ac:dyDescent="0.25">
      <c r="A196">
        <v>1062</v>
      </c>
      <c r="B196" t="s">
        <v>327</v>
      </c>
      <c r="C196" s="2"/>
      <c r="D196" s="2"/>
      <c r="E196" s="1">
        <v>95</v>
      </c>
      <c r="F196" s="13">
        <f t="shared" si="12"/>
        <v>1.7992424242424244E-2</v>
      </c>
      <c r="G196" s="13">
        <f t="shared" ref="G196:G259" si="14">G195+F196</f>
        <v>42.463068181818159</v>
      </c>
      <c r="H196" s="4"/>
      <c r="I196" t="s">
        <v>8</v>
      </c>
      <c r="J196">
        <v>29170</v>
      </c>
      <c r="K196" t="s">
        <v>7</v>
      </c>
      <c r="L196" s="7">
        <f t="shared" si="13"/>
        <v>5487.689393939394</v>
      </c>
      <c r="M196" s="8">
        <f t="shared" ref="M196:M259" si="15">M195+L196</f>
        <v>12951235.795454547</v>
      </c>
    </row>
    <row r="197" spans="1:13" x14ac:dyDescent="0.25">
      <c r="A197">
        <v>2946</v>
      </c>
      <c r="B197" t="s">
        <v>328</v>
      </c>
      <c r="C197" s="2"/>
      <c r="D197" s="2"/>
      <c r="E197" s="1">
        <v>320</v>
      </c>
      <c r="F197" s="13">
        <f t="shared" si="12"/>
        <v>6.0606060606060608E-2</v>
      </c>
      <c r="G197" s="13">
        <f t="shared" si="14"/>
        <v>42.523674242424221</v>
      </c>
      <c r="H197" s="4"/>
      <c r="I197" t="s">
        <v>8</v>
      </c>
      <c r="J197">
        <v>29170</v>
      </c>
      <c r="K197" t="s">
        <v>7</v>
      </c>
      <c r="L197" s="7">
        <f t="shared" si="13"/>
        <v>18484.848484848484</v>
      </c>
      <c r="M197" s="8">
        <f t="shared" si="15"/>
        <v>12969720.643939395</v>
      </c>
    </row>
    <row r="198" spans="1:13" x14ac:dyDescent="0.25">
      <c r="A198">
        <v>790</v>
      </c>
      <c r="B198" t="s">
        <v>329</v>
      </c>
      <c r="C198" s="2"/>
      <c r="D198" s="2"/>
      <c r="E198" s="1">
        <v>5790</v>
      </c>
      <c r="F198" s="13">
        <f t="shared" si="12"/>
        <v>1.0965909090909092</v>
      </c>
      <c r="G198" s="13">
        <f t="shared" si="14"/>
        <v>43.620265151515127</v>
      </c>
      <c r="H198" s="4"/>
      <c r="I198" t="s">
        <v>8</v>
      </c>
      <c r="J198">
        <v>29170</v>
      </c>
      <c r="K198" t="s">
        <v>7</v>
      </c>
      <c r="L198" s="7">
        <f t="shared" si="13"/>
        <v>334460.22727272729</v>
      </c>
      <c r="M198" s="8">
        <f t="shared" si="15"/>
        <v>13304180.871212121</v>
      </c>
    </row>
    <row r="199" spans="1:13" x14ac:dyDescent="0.25">
      <c r="A199">
        <v>4033</v>
      </c>
      <c r="B199" t="s">
        <v>330</v>
      </c>
      <c r="C199" s="2"/>
      <c r="D199" s="2"/>
      <c r="E199" s="1">
        <v>160</v>
      </c>
      <c r="F199" s="13">
        <f t="shared" si="12"/>
        <v>3.0303030303030304E-2</v>
      </c>
      <c r="G199" s="13">
        <f t="shared" si="14"/>
        <v>43.650568181818159</v>
      </c>
      <c r="H199" s="4"/>
      <c r="I199" t="s">
        <v>8</v>
      </c>
      <c r="J199">
        <v>29170</v>
      </c>
      <c r="K199" t="s">
        <v>7</v>
      </c>
      <c r="L199" s="7">
        <f t="shared" si="13"/>
        <v>9242.424242424242</v>
      </c>
      <c r="M199" s="8">
        <f t="shared" si="15"/>
        <v>13313423.295454545</v>
      </c>
    </row>
    <row r="200" spans="1:13" x14ac:dyDescent="0.25">
      <c r="A200">
        <v>4634</v>
      </c>
      <c r="B200" t="s">
        <v>331</v>
      </c>
      <c r="C200" s="2"/>
      <c r="D200" s="2"/>
      <c r="E200" s="1">
        <v>512</v>
      </c>
      <c r="F200" s="13">
        <f t="shared" si="12"/>
        <v>9.696969696969697E-2</v>
      </c>
      <c r="G200" s="13">
        <f t="shared" si="14"/>
        <v>43.747537878787853</v>
      </c>
      <c r="H200" s="4"/>
      <c r="I200" t="s">
        <v>8</v>
      </c>
      <c r="J200">
        <v>29170</v>
      </c>
      <c r="K200" t="s">
        <v>7</v>
      </c>
      <c r="L200" s="7">
        <f t="shared" si="13"/>
        <v>29575.757575757576</v>
      </c>
      <c r="M200" s="8">
        <f t="shared" si="15"/>
        <v>13342999.053030303</v>
      </c>
    </row>
    <row r="201" spans="1:13" x14ac:dyDescent="0.25">
      <c r="A201">
        <v>1786</v>
      </c>
      <c r="B201" t="s">
        <v>332</v>
      </c>
      <c r="C201" s="2"/>
      <c r="D201" s="2"/>
      <c r="E201" s="1">
        <v>465</v>
      </c>
      <c r="F201" s="13">
        <f t="shared" si="12"/>
        <v>8.8068181818181823E-2</v>
      </c>
      <c r="G201" s="13">
        <f t="shared" si="14"/>
        <v>43.835606060606032</v>
      </c>
      <c r="H201" s="4"/>
      <c r="I201" t="s">
        <v>8</v>
      </c>
      <c r="J201">
        <v>29170</v>
      </c>
      <c r="K201" t="s">
        <v>7</v>
      </c>
      <c r="L201" s="7">
        <f t="shared" si="13"/>
        <v>26860.795454545456</v>
      </c>
      <c r="M201" s="8">
        <f t="shared" si="15"/>
        <v>13369859.848484848</v>
      </c>
    </row>
    <row r="202" spans="1:13" x14ac:dyDescent="0.25">
      <c r="A202">
        <v>79</v>
      </c>
      <c r="B202" t="s">
        <v>333</v>
      </c>
      <c r="C202" s="2"/>
      <c r="D202" s="2"/>
      <c r="E202" s="1">
        <v>3435</v>
      </c>
      <c r="F202" s="13">
        <f t="shared" si="12"/>
        <v>0.65056818181818177</v>
      </c>
      <c r="G202" s="13">
        <f t="shared" si="14"/>
        <v>44.486174242424212</v>
      </c>
      <c r="H202" s="4"/>
      <c r="I202" t="s">
        <v>8</v>
      </c>
      <c r="J202">
        <v>29170</v>
      </c>
      <c r="K202" t="s">
        <v>7</v>
      </c>
      <c r="L202" s="7">
        <f t="shared" si="13"/>
        <v>198423.29545454544</v>
      </c>
      <c r="M202" s="8">
        <f t="shared" si="15"/>
        <v>13568283.143939393</v>
      </c>
    </row>
    <row r="203" spans="1:13" x14ac:dyDescent="0.25">
      <c r="A203">
        <v>4203</v>
      </c>
      <c r="B203" t="s">
        <v>334</v>
      </c>
      <c r="C203" s="2"/>
      <c r="D203" s="2"/>
      <c r="E203" s="1">
        <v>160</v>
      </c>
      <c r="F203" s="13">
        <f t="shared" si="12"/>
        <v>3.0303030303030304E-2</v>
      </c>
      <c r="G203" s="13">
        <f t="shared" si="14"/>
        <v>44.516477272727244</v>
      </c>
      <c r="H203" s="4"/>
      <c r="I203" t="s">
        <v>8</v>
      </c>
      <c r="J203">
        <v>29170</v>
      </c>
      <c r="K203" t="s">
        <v>7</v>
      </c>
      <c r="L203" s="7">
        <f t="shared" si="13"/>
        <v>9242.424242424242</v>
      </c>
      <c r="M203" s="8">
        <f t="shared" si="15"/>
        <v>13577525.568181816</v>
      </c>
    </row>
    <row r="204" spans="1:13" x14ac:dyDescent="0.25">
      <c r="A204">
        <v>4506</v>
      </c>
      <c r="B204" t="s">
        <v>335</v>
      </c>
      <c r="C204" s="2"/>
      <c r="D204" s="2"/>
      <c r="E204" s="1">
        <v>165</v>
      </c>
      <c r="F204" s="13">
        <f t="shared" si="12"/>
        <v>3.125E-2</v>
      </c>
      <c r="G204" s="13">
        <f t="shared" si="14"/>
        <v>44.547727272727244</v>
      </c>
      <c r="H204" s="4"/>
      <c r="I204" t="s">
        <v>8</v>
      </c>
      <c r="J204">
        <v>29170</v>
      </c>
      <c r="K204" t="s">
        <v>7</v>
      </c>
      <c r="L204" s="7">
        <f t="shared" si="13"/>
        <v>9531.25</v>
      </c>
      <c r="M204" s="8">
        <f t="shared" si="15"/>
        <v>13587056.818181816</v>
      </c>
    </row>
    <row r="205" spans="1:13" x14ac:dyDescent="0.25">
      <c r="A205">
        <v>599</v>
      </c>
      <c r="B205" t="s">
        <v>17</v>
      </c>
      <c r="C205" s="2"/>
      <c r="D205" s="2"/>
      <c r="E205" s="1">
        <v>490</v>
      </c>
      <c r="F205" s="13">
        <f t="shared" si="12"/>
        <v>9.2803030303030304E-2</v>
      </c>
      <c r="G205" s="13">
        <f t="shared" si="14"/>
        <v>44.640530303030275</v>
      </c>
      <c r="H205" s="4"/>
      <c r="I205" t="s">
        <v>8</v>
      </c>
      <c r="J205">
        <v>29170</v>
      </c>
      <c r="K205" t="s">
        <v>7</v>
      </c>
      <c r="L205" s="7">
        <f t="shared" si="13"/>
        <v>28304.924242424244</v>
      </c>
      <c r="M205" s="8">
        <f t="shared" si="15"/>
        <v>13615361.74242424</v>
      </c>
    </row>
    <row r="206" spans="1:13" x14ac:dyDescent="0.25">
      <c r="A206">
        <v>3089</v>
      </c>
      <c r="B206" t="s">
        <v>18</v>
      </c>
      <c r="C206" s="2"/>
      <c r="D206" s="2"/>
      <c r="E206" s="1">
        <v>1990</v>
      </c>
      <c r="F206" s="13">
        <f t="shared" si="12"/>
        <v>0.37689393939393939</v>
      </c>
      <c r="G206" s="13">
        <f t="shared" si="14"/>
        <v>45.017424242424212</v>
      </c>
      <c r="H206" s="4"/>
      <c r="I206" t="s">
        <v>8</v>
      </c>
      <c r="J206">
        <v>29170</v>
      </c>
      <c r="K206" t="s">
        <v>7</v>
      </c>
      <c r="L206" s="7">
        <f t="shared" si="13"/>
        <v>114952.65151515152</v>
      </c>
      <c r="M206" s="8">
        <f t="shared" si="15"/>
        <v>13730314.393939393</v>
      </c>
    </row>
    <row r="207" spans="1:13" x14ac:dyDescent="0.25">
      <c r="A207">
        <v>2850</v>
      </c>
      <c r="B207" t="s">
        <v>336</v>
      </c>
      <c r="C207" s="2"/>
      <c r="D207" s="2"/>
      <c r="E207" s="1">
        <v>255</v>
      </c>
      <c r="F207" s="13">
        <f t="shared" si="12"/>
        <v>4.8295454545454544E-2</v>
      </c>
      <c r="G207" s="13">
        <f t="shared" si="14"/>
        <v>45.065719696969666</v>
      </c>
      <c r="H207" s="4"/>
      <c r="I207" t="s">
        <v>8</v>
      </c>
      <c r="J207">
        <v>29170</v>
      </c>
      <c r="K207" t="s">
        <v>7</v>
      </c>
      <c r="L207" s="7">
        <f t="shared" si="13"/>
        <v>14730.113636363636</v>
      </c>
      <c r="M207" s="8">
        <f t="shared" si="15"/>
        <v>13745044.507575756</v>
      </c>
    </row>
    <row r="208" spans="1:13" x14ac:dyDescent="0.25">
      <c r="A208">
        <v>119</v>
      </c>
      <c r="B208" t="s">
        <v>19</v>
      </c>
      <c r="C208" s="2"/>
      <c r="D208" s="2"/>
      <c r="E208" s="1">
        <v>655</v>
      </c>
      <c r="F208" s="13">
        <f t="shared" si="12"/>
        <v>0.1240530303030303</v>
      </c>
      <c r="G208" s="13">
        <f t="shared" si="14"/>
        <v>45.189772727272697</v>
      </c>
      <c r="H208" s="4"/>
      <c r="I208" t="s">
        <v>8</v>
      </c>
      <c r="J208">
        <v>29170</v>
      </c>
      <c r="K208" t="s">
        <v>7</v>
      </c>
      <c r="L208" s="7">
        <f t="shared" si="13"/>
        <v>37836.17424242424</v>
      </c>
      <c r="M208" s="8">
        <f t="shared" si="15"/>
        <v>13782880.68181818</v>
      </c>
    </row>
    <row r="209" spans="1:13" x14ac:dyDescent="0.25">
      <c r="A209">
        <v>3180</v>
      </c>
      <c r="B209" t="s">
        <v>20</v>
      </c>
      <c r="C209" s="2"/>
      <c r="D209" s="2"/>
      <c r="E209" s="1">
        <v>735</v>
      </c>
      <c r="F209" s="13">
        <f t="shared" si="12"/>
        <v>0.13920454545454544</v>
      </c>
      <c r="G209" s="13">
        <f t="shared" si="14"/>
        <v>45.328977272727244</v>
      </c>
      <c r="H209" s="4"/>
      <c r="I209" t="s">
        <v>8</v>
      </c>
      <c r="J209">
        <v>29170</v>
      </c>
      <c r="K209" t="s">
        <v>7</v>
      </c>
      <c r="L209" s="7">
        <f t="shared" si="13"/>
        <v>42457.38636363636</v>
      </c>
      <c r="M209" s="8">
        <f t="shared" si="15"/>
        <v>13825338.068181816</v>
      </c>
    </row>
    <row r="210" spans="1:13" x14ac:dyDescent="0.25">
      <c r="A210">
        <v>657</v>
      </c>
      <c r="B210" t="s">
        <v>337</v>
      </c>
      <c r="C210" s="2"/>
      <c r="D210" s="2"/>
      <c r="E210" s="1">
        <v>1175</v>
      </c>
      <c r="F210" s="13">
        <f t="shared" si="12"/>
        <v>0.22253787878787878</v>
      </c>
      <c r="G210" s="13">
        <f t="shared" si="14"/>
        <v>45.551515151515119</v>
      </c>
      <c r="H210" s="4"/>
      <c r="I210" t="s">
        <v>8</v>
      </c>
      <c r="J210">
        <v>29170</v>
      </c>
      <c r="K210" t="s">
        <v>7</v>
      </c>
      <c r="L210" s="7">
        <f t="shared" si="13"/>
        <v>67874.053030303025</v>
      </c>
      <c r="M210" s="8">
        <f t="shared" si="15"/>
        <v>13893212.121212119</v>
      </c>
    </row>
    <row r="211" spans="1:13" x14ac:dyDescent="0.25">
      <c r="A211">
        <v>1424</v>
      </c>
      <c r="B211" t="s">
        <v>338</v>
      </c>
      <c r="C211" s="2"/>
      <c r="D211" s="2"/>
      <c r="E211" s="1">
        <v>215</v>
      </c>
      <c r="F211" s="13">
        <f t="shared" si="12"/>
        <v>4.0719696969696968E-2</v>
      </c>
      <c r="G211" s="13">
        <f t="shared" si="14"/>
        <v>45.592234848484814</v>
      </c>
      <c r="H211" s="4"/>
      <c r="I211" t="s">
        <v>8</v>
      </c>
      <c r="J211">
        <v>29170</v>
      </c>
      <c r="K211" t="s">
        <v>7</v>
      </c>
      <c r="L211" s="7">
        <f t="shared" si="13"/>
        <v>12419.507575757576</v>
      </c>
      <c r="M211" s="8">
        <f t="shared" si="15"/>
        <v>13905631.628787877</v>
      </c>
    </row>
    <row r="212" spans="1:13" x14ac:dyDescent="0.25">
      <c r="A212">
        <v>2226</v>
      </c>
      <c r="B212" t="s">
        <v>339</v>
      </c>
      <c r="C212" s="2"/>
      <c r="D212" s="2"/>
      <c r="E212" s="1">
        <v>1365</v>
      </c>
      <c r="F212" s="13">
        <f t="shared" si="12"/>
        <v>0.25852272727272729</v>
      </c>
      <c r="G212" s="13">
        <f t="shared" si="14"/>
        <v>45.850757575757541</v>
      </c>
      <c r="H212" s="4"/>
      <c r="I212" t="s">
        <v>8</v>
      </c>
      <c r="J212">
        <v>29170</v>
      </c>
      <c r="K212" t="s">
        <v>7</v>
      </c>
      <c r="L212" s="7">
        <f t="shared" si="13"/>
        <v>78849.431818181823</v>
      </c>
      <c r="M212" s="8">
        <f t="shared" si="15"/>
        <v>13984481.060606059</v>
      </c>
    </row>
    <row r="213" spans="1:13" x14ac:dyDescent="0.25">
      <c r="A213">
        <v>3403</v>
      </c>
      <c r="B213" t="s">
        <v>340</v>
      </c>
      <c r="C213" s="2"/>
      <c r="D213" s="2"/>
      <c r="E213" s="1">
        <v>630</v>
      </c>
      <c r="F213" s="13">
        <f t="shared" si="12"/>
        <v>0.11931818181818182</v>
      </c>
      <c r="G213" s="13">
        <f t="shared" si="14"/>
        <v>45.970075757575721</v>
      </c>
      <c r="H213" s="4"/>
      <c r="I213" t="s">
        <v>8</v>
      </c>
      <c r="J213">
        <v>29170</v>
      </c>
      <c r="K213" t="s">
        <v>7</v>
      </c>
      <c r="L213" s="7">
        <f t="shared" si="13"/>
        <v>36392.045454545456</v>
      </c>
      <c r="M213" s="8">
        <f t="shared" si="15"/>
        <v>14020873.106060604</v>
      </c>
    </row>
    <row r="214" spans="1:13" x14ac:dyDescent="0.25">
      <c r="A214">
        <v>3033</v>
      </c>
      <c r="B214" t="s">
        <v>341</v>
      </c>
      <c r="C214" s="2"/>
      <c r="D214" s="2"/>
      <c r="E214" s="1">
        <v>700</v>
      </c>
      <c r="F214" s="13">
        <f t="shared" si="12"/>
        <v>0.13257575757575757</v>
      </c>
      <c r="G214" s="13">
        <f t="shared" si="14"/>
        <v>46.102651515151479</v>
      </c>
      <c r="H214" s="4"/>
      <c r="I214" t="s">
        <v>8</v>
      </c>
      <c r="J214">
        <v>29170</v>
      </c>
      <c r="K214" t="s">
        <v>7</v>
      </c>
      <c r="L214" s="7">
        <f t="shared" si="13"/>
        <v>40435.606060606056</v>
      </c>
      <c r="M214" s="8">
        <f t="shared" si="15"/>
        <v>14061308.712121209</v>
      </c>
    </row>
    <row r="215" spans="1:13" x14ac:dyDescent="0.25">
      <c r="A215">
        <v>4735</v>
      </c>
      <c r="B215" t="s">
        <v>347</v>
      </c>
      <c r="C215" s="2"/>
      <c r="D215" s="2"/>
      <c r="E215" s="1">
        <v>437</v>
      </c>
      <c r="F215" s="13">
        <f t="shared" si="12"/>
        <v>8.2765151515151514E-2</v>
      </c>
      <c r="G215" s="13">
        <f t="shared" si="14"/>
        <v>46.185416666666633</v>
      </c>
      <c r="H215" s="4"/>
      <c r="I215" t="s">
        <v>8</v>
      </c>
      <c r="J215">
        <v>29172</v>
      </c>
      <c r="K215" t="s">
        <v>7</v>
      </c>
      <c r="L215" s="7">
        <f t="shared" si="13"/>
        <v>25243.371212121212</v>
      </c>
      <c r="M215" s="8">
        <f t="shared" si="15"/>
        <v>14086552.08333333</v>
      </c>
    </row>
    <row r="216" spans="1:13" x14ac:dyDescent="0.25">
      <c r="A216">
        <v>198</v>
      </c>
      <c r="B216" t="s">
        <v>348</v>
      </c>
      <c r="C216" s="2"/>
      <c r="D216" s="2"/>
      <c r="E216" s="1">
        <v>633</v>
      </c>
      <c r="F216" s="13">
        <f t="shared" si="12"/>
        <v>0.11988636363636364</v>
      </c>
      <c r="G216" s="13">
        <f t="shared" si="14"/>
        <v>46.305303030302994</v>
      </c>
      <c r="H216" s="4"/>
      <c r="I216" t="s">
        <v>8</v>
      </c>
      <c r="J216">
        <v>29172</v>
      </c>
      <c r="K216" t="s">
        <v>7</v>
      </c>
      <c r="L216" s="7">
        <f t="shared" si="13"/>
        <v>36565.340909090912</v>
      </c>
      <c r="M216" s="8">
        <f t="shared" si="15"/>
        <v>14123117.424242422</v>
      </c>
    </row>
    <row r="217" spans="1:13" x14ac:dyDescent="0.25">
      <c r="A217">
        <v>945</v>
      </c>
      <c r="B217" t="s">
        <v>349</v>
      </c>
      <c r="C217" s="2"/>
      <c r="D217" s="2"/>
      <c r="E217" s="1">
        <v>160</v>
      </c>
      <c r="F217" s="13">
        <f t="shared" si="12"/>
        <v>3.0303030303030304E-2</v>
      </c>
      <c r="G217" s="13">
        <f t="shared" si="14"/>
        <v>46.335606060606025</v>
      </c>
      <c r="H217" s="4"/>
      <c r="I217" t="s">
        <v>8</v>
      </c>
      <c r="J217">
        <v>29172</v>
      </c>
      <c r="K217" t="s">
        <v>7</v>
      </c>
      <c r="L217" s="7">
        <f t="shared" si="13"/>
        <v>9242.424242424242</v>
      </c>
      <c r="M217" s="8">
        <f t="shared" si="15"/>
        <v>14132359.848484846</v>
      </c>
    </row>
    <row r="218" spans="1:13" x14ac:dyDescent="0.25">
      <c r="A218">
        <v>572</v>
      </c>
      <c r="B218" t="s">
        <v>350</v>
      </c>
      <c r="C218" s="2"/>
      <c r="D218" s="2"/>
      <c r="E218" s="1">
        <v>365</v>
      </c>
      <c r="F218" s="13">
        <f t="shared" si="12"/>
        <v>6.9128787878787873E-2</v>
      </c>
      <c r="G218" s="13">
        <f t="shared" si="14"/>
        <v>46.404734848484814</v>
      </c>
      <c r="H218" s="4"/>
      <c r="I218" t="s">
        <v>8</v>
      </c>
      <c r="J218">
        <v>29172</v>
      </c>
      <c r="K218" t="s">
        <v>7</v>
      </c>
      <c r="L218" s="7">
        <f t="shared" si="13"/>
        <v>21084.2803030303</v>
      </c>
      <c r="M218" s="8">
        <f t="shared" si="15"/>
        <v>14153444.128787877</v>
      </c>
    </row>
    <row r="219" spans="1:13" x14ac:dyDescent="0.25">
      <c r="A219">
        <v>573</v>
      </c>
      <c r="B219" t="s">
        <v>351</v>
      </c>
      <c r="C219" s="2"/>
      <c r="D219" s="2"/>
      <c r="E219" s="1">
        <v>1380</v>
      </c>
      <c r="F219" s="13">
        <f t="shared" si="12"/>
        <v>0.26136363636363635</v>
      </c>
      <c r="G219" s="13">
        <f t="shared" si="14"/>
        <v>46.666098484848447</v>
      </c>
      <c r="H219" s="4"/>
      <c r="I219" t="s">
        <v>8</v>
      </c>
      <c r="J219">
        <v>29172</v>
      </c>
      <c r="K219" t="s">
        <v>7</v>
      </c>
      <c r="L219" s="7">
        <f t="shared" si="13"/>
        <v>79715.909090909088</v>
      </c>
      <c r="M219" s="8">
        <f t="shared" si="15"/>
        <v>14233160.037878785</v>
      </c>
    </row>
    <row r="220" spans="1:13" x14ac:dyDescent="0.25">
      <c r="A220">
        <v>3826</v>
      </c>
      <c r="B220" t="s">
        <v>352</v>
      </c>
      <c r="C220" s="2"/>
      <c r="D220" s="2"/>
      <c r="E220" s="1">
        <v>255</v>
      </c>
      <c r="F220" s="13">
        <f t="shared" si="12"/>
        <v>4.8295454545454544E-2</v>
      </c>
      <c r="G220" s="13">
        <f t="shared" si="14"/>
        <v>46.714393939393901</v>
      </c>
      <c r="H220" s="4"/>
      <c r="I220" t="s">
        <v>8</v>
      </c>
      <c r="J220">
        <v>29172</v>
      </c>
      <c r="K220" t="s">
        <v>7</v>
      </c>
      <c r="L220" s="7">
        <f t="shared" si="13"/>
        <v>14730.113636363636</v>
      </c>
      <c r="M220" s="8">
        <f t="shared" si="15"/>
        <v>14247890.151515149</v>
      </c>
    </row>
    <row r="221" spans="1:13" x14ac:dyDescent="0.25">
      <c r="A221">
        <v>2910</v>
      </c>
      <c r="B221" t="s">
        <v>356</v>
      </c>
      <c r="C221" s="2"/>
      <c r="D221" s="2"/>
      <c r="E221" s="1">
        <v>1650</v>
      </c>
      <c r="F221" s="13">
        <f t="shared" si="12"/>
        <v>0.3125</v>
      </c>
      <c r="G221" s="13">
        <f t="shared" si="14"/>
        <v>47.026893939393901</v>
      </c>
      <c r="H221" s="4"/>
      <c r="I221" t="s">
        <v>8</v>
      </c>
      <c r="J221">
        <v>29172</v>
      </c>
      <c r="K221" t="s">
        <v>7</v>
      </c>
      <c r="L221" s="7">
        <f t="shared" si="13"/>
        <v>95312.5</v>
      </c>
      <c r="M221" s="8">
        <f t="shared" si="15"/>
        <v>14343202.651515149</v>
      </c>
    </row>
    <row r="222" spans="1:13" x14ac:dyDescent="0.25">
      <c r="A222">
        <v>3827</v>
      </c>
      <c r="B222" t="s">
        <v>357</v>
      </c>
      <c r="C222" s="2"/>
      <c r="D222" s="2"/>
      <c r="E222" s="1">
        <v>867</v>
      </c>
      <c r="F222" s="13">
        <f t="shared" si="12"/>
        <v>0.16420454545454546</v>
      </c>
      <c r="G222" s="13">
        <f t="shared" si="14"/>
        <v>47.191098484848446</v>
      </c>
      <c r="H222" s="4"/>
      <c r="I222" t="s">
        <v>8</v>
      </c>
      <c r="J222">
        <v>29172</v>
      </c>
      <c r="K222" t="s">
        <v>7</v>
      </c>
      <c r="L222" s="7">
        <f t="shared" si="13"/>
        <v>50082.386363636368</v>
      </c>
      <c r="M222" s="8">
        <f t="shared" si="15"/>
        <v>14393285.037878785</v>
      </c>
    </row>
    <row r="223" spans="1:13" x14ac:dyDescent="0.25">
      <c r="A223">
        <v>126</v>
      </c>
      <c r="B223" t="s">
        <v>358</v>
      </c>
      <c r="C223" s="2"/>
      <c r="D223" s="2"/>
      <c r="E223" s="1">
        <v>922</v>
      </c>
      <c r="F223" s="13">
        <f t="shared" si="12"/>
        <v>0.17462121212121212</v>
      </c>
      <c r="G223" s="13">
        <f t="shared" si="14"/>
        <v>47.365719696969656</v>
      </c>
      <c r="H223" s="4"/>
      <c r="I223" t="s">
        <v>8</v>
      </c>
      <c r="J223">
        <v>29172</v>
      </c>
      <c r="K223" t="s">
        <v>7</v>
      </c>
      <c r="L223" s="7">
        <f t="shared" si="13"/>
        <v>53259.469696969696</v>
      </c>
      <c r="M223" s="8">
        <f t="shared" si="15"/>
        <v>14446544.507575754</v>
      </c>
    </row>
    <row r="224" spans="1:13" x14ac:dyDescent="0.25">
      <c r="A224">
        <v>1018</v>
      </c>
      <c r="B224" t="s">
        <v>359</v>
      </c>
      <c r="C224" s="2"/>
      <c r="D224" s="2"/>
      <c r="E224" s="1">
        <v>1600</v>
      </c>
      <c r="F224" s="13">
        <f t="shared" si="12"/>
        <v>0.30303030303030304</v>
      </c>
      <c r="G224" s="13">
        <f t="shared" si="14"/>
        <v>47.66874999999996</v>
      </c>
      <c r="H224" s="4"/>
      <c r="I224" t="s">
        <v>8</v>
      </c>
      <c r="J224">
        <v>29172</v>
      </c>
      <c r="K224" t="s">
        <v>7</v>
      </c>
      <c r="L224" s="7">
        <f t="shared" si="13"/>
        <v>92424.242424242431</v>
      </c>
      <c r="M224" s="8">
        <f t="shared" si="15"/>
        <v>14538968.749999996</v>
      </c>
    </row>
    <row r="225" spans="1:14" x14ac:dyDescent="0.25">
      <c r="A225">
        <v>1019</v>
      </c>
      <c r="B225" t="s">
        <v>360</v>
      </c>
      <c r="C225" s="2"/>
      <c r="D225" s="2"/>
      <c r="E225" s="1">
        <v>1282</v>
      </c>
      <c r="F225" s="13">
        <f t="shared" si="12"/>
        <v>0.2428030303030303</v>
      </c>
      <c r="G225" s="13">
        <f t="shared" si="14"/>
        <v>47.91155303030299</v>
      </c>
      <c r="H225" s="4"/>
      <c r="I225" t="s">
        <v>8</v>
      </c>
      <c r="J225">
        <v>29172</v>
      </c>
      <c r="K225" t="s">
        <v>7</v>
      </c>
      <c r="L225" s="7">
        <f t="shared" si="13"/>
        <v>74054.92424242424</v>
      </c>
      <c r="M225" s="8">
        <f t="shared" si="15"/>
        <v>14613023.67424242</v>
      </c>
    </row>
    <row r="226" spans="1:14" s="1" customFormat="1" x14ac:dyDescent="0.25">
      <c r="A226">
        <v>1365</v>
      </c>
      <c r="B226" t="s">
        <v>362</v>
      </c>
      <c r="C226" s="2"/>
      <c r="D226" s="2"/>
      <c r="E226" s="1">
        <v>2575</v>
      </c>
      <c r="F226" s="13">
        <f t="shared" si="12"/>
        <v>0.48768939393939392</v>
      </c>
      <c r="G226" s="13">
        <f t="shared" si="14"/>
        <v>48.399242424242381</v>
      </c>
      <c r="H226" s="4"/>
      <c r="I226" t="s">
        <v>8</v>
      </c>
      <c r="J226">
        <v>29172</v>
      </c>
      <c r="K226" t="s">
        <v>22</v>
      </c>
      <c r="L226" s="7">
        <f t="shared" si="13"/>
        <v>148745.26515151514</v>
      </c>
      <c r="M226" s="8">
        <f t="shared" si="15"/>
        <v>14761768.939393936</v>
      </c>
      <c r="N226"/>
    </row>
    <row r="227" spans="1:14" x14ac:dyDescent="0.25">
      <c r="A227">
        <v>1366</v>
      </c>
      <c r="B227" t="s">
        <v>362</v>
      </c>
      <c r="C227" s="2"/>
      <c r="D227" s="2"/>
      <c r="E227" s="1">
        <v>1539</v>
      </c>
      <c r="F227" s="13">
        <f t="shared" si="12"/>
        <v>0.29147727272727275</v>
      </c>
      <c r="G227" s="13">
        <f t="shared" si="14"/>
        <v>48.690719696969651</v>
      </c>
      <c r="H227" s="4"/>
      <c r="I227" t="s">
        <v>8</v>
      </c>
      <c r="J227">
        <v>29172</v>
      </c>
      <c r="K227" t="s">
        <v>22</v>
      </c>
      <c r="L227" s="7">
        <f t="shared" si="13"/>
        <v>88900.568181818191</v>
      </c>
      <c r="M227" s="8">
        <f t="shared" si="15"/>
        <v>14850669.507575754</v>
      </c>
    </row>
    <row r="228" spans="1:14" s="1" customFormat="1" x14ac:dyDescent="0.25">
      <c r="A228">
        <v>3524</v>
      </c>
      <c r="B228" t="s">
        <v>342</v>
      </c>
      <c r="C228" s="2"/>
      <c r="D228" s="2"/>
      <c r="E228" s="1">
        <v>420</v>
      </c>
      <c r="F228" s="13">
        <f t="shared" si="12"/>
        <v>7.9545454545454544E-2</v>
      </c>
      <c r="G228" s="13">
        <f t="shared" si="14"/>
        <v>48.770265151515105</v>
      </c>
      <c r="H228" s="4"/>
      <c r="I228" t="s">
        <v>8</v>
      </c>
      <c r="J228">
        <v>29172</v>
      </c>
      <c r="K228" t="s">
        <v>22</v>
      </c>
      <c r="L228" s="7">
        <f t="shared" si="13"/>
        <v>24261.363636363636</v>
      </c>
      <c r="M228" s="8">
        <f t="shared" si="15"/>
        <v>14874930.871212117</v>
      </c>
      <c r="N228"/>
    </row>
    <row r="229" spans="1:14" s="1" customFormat="1" x14ac:dyDescent="0.25">
      <c r="A229">
        <v>622</v>
      </c>
      <c r="B229" t="s">
        <v>365</v>
      </c>
      <c r="C229" s="2"/>
      <c r="D229" s="2"/>
      <c r="E229" s="1">
        <v>660</v>
      </c>
      <c r="F229" s="13">
        <f t="shared" si="12"/>
        <v>0.125</v>
      </c>
      <c r="G229" s="13">
        <f t="shared" si="14"/>
        <v>48.895265151515105</v>
      </c>
      <c r="H229" s="4"/>
      <c r="I229" t="s">
        <v>8</v>
      </c>
      <c r="J229">
        <v>29172</v>
      </c>
      <c r="K229" t="s">
        <v>22</v>
      </c>
      <c r="L229" s="7">
        <f t="shared" si="13"/>
        <v>38125</v>
      </c>
      <c r="M229" s="8">
        <f t="shared" si="15"/>
        <v>14913055.871212117</v>
      </c>
      <c r="N229"/>
    </row>
    <row r="230" spans="1:14" x14ac:dyDescent="0.25">
      <c r="A230">
        <v>2889</v>
      </c>
      <c r="B230" t="s">
        <v>366</v>
      </c>
      <c r="C230" s="2"/>
      <c r="D230" s="2"/>
      <c r="E230" s="1">
        <v>1035</v>
      </c>
      <c r="F230" s="13">
        <f t="shared" si="12"/>
        <v>0.19602272727272727</v>
      </c>
      <c r="G230" s="13">
        <f t="shared" si="14"/>
        <v>49.091287878787831</v>
      </c>
      <c r="H230" s="4"/>
      <c r="I230" t="s">
        <v>8</v>
      </c>
      <c r="J230">
        <v>29172</v>
      </c>
      <c r="K230" t="s">
        <v>22</v>
      </c>
      <c r="L230" s="7">
        <f t="shared" si="13"/>
        <v>59786.931818181816</v>
      </c>
      <c r="M230" s="8">
        <f t="shared" si="15"/>
        <v>14972842.803030299</v>
      </c>
    </row>
    <row r="231" spans="1:14" x14ac:dyDescent="0.25">
      <c r="A231">
        <v>638</v>
      </c>
      <c r="B231" t="s">
        <v>367</v>
      </c>
      <c r="C231" s="2"/>
      <c r="D231" s="2"/>
      <c r="E231" s="1">
        <v>895</v>
      </c>
      <c r="F231" s="13">
        <f t="shared" si="12"/>
        <v>0.16950757575757575</v>
      </c>
      <c r="G231" s="13">
        <f t="shared" si="14"/>
        <v>49.260795454545409</v>
      </c>
      <c r="H231" s="4"/>
      <c r="I231" t="s">
        <v>8</v>
      </c>
      <c r="J231">
        <v>29172</v>
      </c>
      <c r="K231" t="s">
        <v>22</v>
      </c>
      <c r="L231" s="7">
        <f t="shared" si="13"/>
        <v>51699.810606060601</v>
      </c>
      <c r="M231" s="8">
        <f t="shared" si="15"/>
        <v>15024542.61363636</v>
      </c>
    </row>
    <row r="232" spans="1:14" x14ac:dyDescent="0.25">
      <c r="A232">
        <v>2906</v>
      </c>
      <c r="B232" t="s">
        <v>368</v>
      </c>
      <c r="C232" s="2"/>
      <c r="D232" s="2"/>
      <c r="E232" s="1">
        <v>2285</v>
      </c>
      <c r="F232" s="13">
        <f t="shared" si="12"/>
        <v>0.43276515151515149</v>
      </c>
      <c r="G232" s="13">
        <f t="shared" si="14"/>
        <v>49.693560606060558</v>
      </c>
      <c r="H232" s="4"/>
      <c r="I232" t="s">
        <v>8</v>
      </c>
      <c r="J232">
        <v>29172</v>
      </c>
      <c r="K232" t="s">
        <v>22</v>
      </c>
      <c r="L232" s="7">
        <f t="shared" si="13"/>
        <v>131993.37121212122</v>
      </c>
      <c r="M232" s="8">
        <f t="shared" si="15"/>
        <v>15156535.984848481</v>
      </c>
    </row>
    <row r="233" spans="1:14" x14ac:dyDescent="0.25">
      <c r="A233">
        <v>5283</v>
      </c>
      <c r="B233" t="s">
        <v>369</v>
      </c>
      <c r="C233" s="2"/>
      <c r="D233" s="2"/>
      <c r="E233" s="1">
        <v>997</v>
      </c>
      <c r="F233" s="13">
        <f t="shared" si="12"/>
        <v>0.18882575757575756</v>
      </c>
      <c r="G233" s="13">
        <f t="shared" si="14"/>
        <v>49.882386363636314</v>
      </c>
      <c r="H233" s="4"/>
      <c r="I233" t="s">
        <v>8</v>
      </c>
      <c r="J233">
        <v>29210</v>
      </c>
      <c r="K233" t="s">
        <v>7</v>
      </c>
      <c r="L233" s="7">
        <f t="shared" si="13"/>
        <v>57591.856060606056</v>
      </c>
      <c r="M233" s="8">
        <f t="shared" si="15"/>
        <v>15214127.840909086</v>
      </c>
    </row>
    <row r="234" spans="1:14" x14ac:dyDescent="0.25">
      <c r="A234">
        <v>5302</v>
      </c>
      <c r="B234" t="s">
        <v>370</v>
      </c>
      <c r="C234" s="2"/>
      <c r="D234" s="2"/>
      <c r="E234" s="1">
        <v>145</v>
      </c>
      <c r="F234" s="13">
        <f t="shared" si="12"/>
        <v>2.7462121212121212E-2</v>
      </c>
      <c r="G234" s="13">
        <f t="shared" si="14"/>
        <v>49.909848484848439</v>
      </c>
      <c r="H234" s="4"/>
      <c r="I234" t="s">
        <v>8</v>
      </c>
      <c r="J234">
        <v>29210</v>
      </c>
      <c r="K234" t="s">
        <v>7</v>
      </c>
      <c r="L234" s="7">
        <f t="shared" si="13"/>
        <v>8375.94696969697</v>
      </c>
      <c r="M234" s="8">
        <f t="shared" si="15"/>
        <v>15222503.787878783</v>
      </c>
    </row>
    <row r="235" spans="1:14" x14ac:dyDescent="0.25">
      <c r="A235">
        <v>5264</v>
      </c>
      <c r="B235" t="s">
        <v>371</v>
      </c>
      <c r="C235" s="2"/>
      <c r="D235" s="2"/>
      <c r="E235" s="1">
        <v>1279</v>
      </c>
      <c r="F235" s="13">
        <f t="shared" si="12"/>
        <v>0.2422348484848485</v>
      </c>
      <c r="G235" s="13">
        <f t="shared" si="14"/>
        <v>50.152083333333287</v>
      </c>
      <c r="H235" s="4"/>
      <c r="I235" t="s">
        <v>8</v>
      </c>
      <c r="J235">
        <v>29210</v>
      </c>
      <c r="K235" t="s">
        <v>7</v>
      </c>
      <c r="L235" s="7">
        <f t="shared" si="13"/>
        <v>73881.628787878799</v>
      </c>
      <c r="M235" s="8">
        <f t="shared" si="15"/>
        <v>15296385.416666662</v>
      </c>
    </row>
    <row r="236" spans="1:14" x14ac:dyDescent="0.25">
      <c r="A236">
        <v>1618</v>
      </c>
      <c r="B236" t="s">
        <v>372</v>
      </c>
      <c r="C236" s="2"/>
      <c r="D236" s="2"/>
      <c r="E236" s="1">
        <v>1426</v>
      </c>
      <c r="F236" s="13">
        <f t="shared" si="12"/>
        <v>0.27007575757575758</v>
      </c>
      <c r="G236" s="13">
        <f t="shared" si="14"/>
        <v>50.422159090909048</v>
      </c>
      <c r="H236" s="4"/>
      <c r="I236" t="s">
        <v>8</v>
      </c>
      <c r="J236">
        <v>29210</v>
      </c>
      <c r="K236" t="s">
        <v>7</v>
      </c>
      <c r="L236" s="7">
        <f t="shared" si="13"/>
        <v>82373.106060606064</v>
      </c>
      <c r="M236" s="8">
        <f t="shared" si="15"/>
        <v>15378758.522727268</v>
      </c>
    </row>
    <row r="237" spans="1:14" x14ac:dyDescent="0.25">
      <c r="A237">
        <v>5282</v>
      </c>
      <c r="B237" t="s">
        <v>373</v>
      </c>
      <c r="C237" s="2"/>
      <c r="D237" s="2"/>
      <c r="E237" s="1">
        <v>126</v>
      </c>
      <c r="F237" s="13">
        <f t="shared" si="12"/>
        <v>2.3863636363636365E-2</v>
      </c>
      <c r="G237" s="13">
        <f t="shared" si="14"/>
        <v>50.446022727272684</v>
      </c>
      <c r="H237" s="4"/>
      <c r="I237" t="s">
        <v>8</v>
      </c>
      <c r="J237">
        <v>29210</v>
      </c>
      <c r="K237" t="s">
        <v>7</v>
      </c>
      <c r="L237" s="7">
        <f t="shared" si="13"/>
        <v>7278.409090909091</v>
      </c>
      <c r="M237" s="8">
        <f t="shared" si="15"/>
        <v>15386036.931818176</v>
      </c>
    </row>
    <row r="238" spans="1:14" x14ac:dyDescent="0.25">
      <c r="A238">
        <v>156</v>
      </c>
      <c r="B238" t="s">
        <v>375</v>
      </c>
      <c r="C238" s="2"/>
      <c r="D238" s="2"/>
      <c r="E238" s="1">
        <v>97</v>
      </c>
      <c r="F238" s="13">
        <f t="shared" si="12"/>
        <v>1.8371212121212122E-2</v>
      </c>
      <c r="G238" s="13">
        <f t="shared" si="14"/>
        <v>50.464393939393894</v>
      </c>
      <c r="H238" s="4"/>
      <c r="I238" t="s">
        <v>8</v>
      </c>
      <c r="J238">
        <v>29210</v>
      </c>
      <c r="K238" t="s">
        <v>7</v>
      </c>
      <c r="L238" s="7">
        <f t="shared" si="13"/>
        <v>5603.219696969697</v>
      </c>
      <c r="M238" s="8">
        <f t="shared" si="15"/>
        <v>15391640.151515145</v>
      </c>
    </row>
    <row r="239" spans="1:14" x14ac:dyDescent="0.25">
      <c r="A239">
        <v>548</v>
      </c>
      <c r="B239" t="s">
        <v>376</v>
      </c>
      <c r="C239" s="2"/>
      <c r="D239" s="2"/>
      <c r="E239" s="1">
        <v>795</v>
      </c>
      <c r="F239" s="13">
        <f t="shared" si="12"/>
        <v>0.15056818181818182</v>
      </c>
      <c r="G239" s="13">
        <f t="shared" si="14"/>
        <v>50.614962121212073</v>
      </c>
      <c r="H239" s="4"/>
      <c r="I239" t="s">
        <v>8</v>
      </c>
      <c r="J239">
        <v>29210</v>
      </c>
      <c r="K239" t="s">
        <v>7</v>
      </c>
      <c r="L239" s="7">
        <f t="shared" si="13"/>
        <v>45923.295454545456</v>
      </c>
      <c r="M239" s="8">
        <f t="shared" si="15"/>
        <v>15437563.44696969</v>
      </c>
    </row>
    <row r="240" spans="1:14" x14ac:dyDescent="0.25">
      <c r="A240">
        <v>3551</v>
      </c>
      <c r="B240" t="s">
        <v>377</v>
      </c>
      <c r="C240" s="2"/>
      <c r="D240" s="2"/>
      <c r="E240" s="1">
        <v>2140</v>
      </c>
      <c r="F240" s="13">
        <f t="shared" si="12"/>
        <v>0.40530303030303028</v>
      </c>
      <c r="G240" s="13">
        <f t="shared" si="14"/>
        <v>51.020265151515105</v>
      </c>
      <c r="H240" s="4"/>
      <c r="I240" t="s">
        <v>8</v>
      </c>
      <c r="J240">
        <v>29210</v>
      </c>
      <c r="K240" t="s">
        <v>7</v>
      </c>
      <c r="L240" s="7">
        <f t="shared" si="13"/>
        <v>123617.42424242424</v>
      </c>
      <c r="M240" s="8">
        <f t="shared" si="15"/>
        <v>15561180.871212114</v>
      </c>
    </row>
    <row r="241" spans="1:13" x14ac:dyDescent="0.25">
      <c r="A241">
        <v>8389</v>
      </c>
      <c r="B241" t="s">
        <v>378</v>
      </c>
      <c r="C241" s="2"/>
      <c r="D241" s="2"/>
      <c r="E241" s="1">
        <v>1380</v>
      </c>
      <c r="F241" s="13">
        <f t="shared" si="12"/>
        <v>0.26136363636363635</v>
      </c>
      <c r="G241" s="13">
        <f t="shared" si="14"/>
        <v>51.281628787878738</v>
      </c>
      <c r="H241" s="4"/>
      <c r="I241" t="s">
        <v>8</v>
      </c>
      <c r="J241">
        <v>29210</v>
      </c>
      <c r="K241" t="s">
        <v>7</v>
      </c>
      <c r="L241" s="7">
        <f t="shared" si="13"/>
        <v>79715.909090909088</v>
      </c>
      <c r="M241" s="8">
        <f t="shared" si="15"/>
        <v>15640896.780303022</v>
      </c>
    </row>
    <row r="242" spans="1:13" x14ac:dyDescent="0.25">
      <c r="A242">
        <v>4808</v>
      </c>
      <c r="B242" t="s">
        <v>379</v>
      </c>
      <c r="C242" s="2"/>
      <c r="D242" s="2"/>
      <c r="E242" s="1">
        <v>375</v>
      </c>
      <c r="F242" s="13">
        <f t="shared" si="12"/>
        <v>7.1022727272727279E-2</v>
      </c>
      <c r="G242" s="13">
        <f t="shared" si="14"/>
        <v>51.352651515151464</v>
      </c>
      <c r="H242" s="4"/>
      <c r="I242" t="s">
        <v>8</v>
      </c>
      <c r="J242">
        <v>29210</v>
      </c>
      <c r="K242" t="s">
        <v>7</v>
      </c>
      <c r="L242" s="7">
        <f t="shared" si="13"/>
        <v>21661.93181818182</v>
      </c>
      <c r="M242" s="8">
        <f t="shared" si="15"/>
        <v>15662558.712121204</v>
      </c>
    </row>
    <row r="243" spans="1:13" x14ac:dyDescent="0.25">
      <c r="A243">
        <v>3270</v>
      </c>
      <c r="B243" t="s">
        <v>380</v>
      </c>
      <c r="C243" s="2"/>
      <c r="D243" s="2"/>
      <c r="E243" s="1">
        <v>2880</v>
      </c>
      <c r="F243" s="13">
        <f t="shared" si="12"/>
        <v>0.54545454545454541</v>
      </c>
      <c r="G243" s="13">
        <f t="shared" si="14"/>
        <v>51.898106060606011</v>
      </c>
      <c r="H243" s="4"/>
      <c r="I243" t="s">
        <v>8</v>
      </c>
      <c r="J243">
        <v>29210</v>
      </c>
      <c r="K243" t="s">
        <v>7</v>
      </c>
      <c r="L243" s="7">
        <f t="shared" si="13"/>
        <v>166363.63636363635</v>
      </c>
      <c r="M243" s="8">
        <f t="shared" si="15"/>
        <v>15828922.34848484</v>
      </c>
    </row>
    <row r="244" spans="1:13" x14ac:dyDescent="0.25">
      <c r="A244">
        <v>4544</v>
      </c>
      <c r="B244" t="s">
        <v>381</v>
      </c>
      <c r="C244" s="2"/>
      <c r="D244" s="2"/>
      <c r="E244" s="1">
        <v>895</v>
      </c>
      <c r="F244" s="13">
        <f t="shared" si="12"/>
        <v>0.16950757575757575</v>
      </c>
      <c r="G244" s="13">
        <f t="shared" si="14"/>
        <v>52.067613636363589</v>
      </c>
      <c r="H244" s="4"/>
      <c r="I244" t="s">
        <v>8</v>
      </c>
      <c r="J244">
        <v>29210</v>
      </c>
      <c r="K244" t="s">
        <v>7</v>
      </c>
      <c r="L244" s="7">
        <f t="shared" si="13"/>
        <v>51699.810606060601</v>
      </c>
      <c r="M244" s="8">
        <f t="shared" si="15"/>
        <v>15880622.159090901</v>
      </c>
    </row>
    <row r="245" spans="1:13" x14ac:dyDescent="0.25">
      <c r="A245">
        <v>3758</v>
      </c>
      <c r="B245" t="s">
        <v>382</v>
      </c>
      <c r="C245" s="2"/>
      <c r="D245" s="2"/>
      <c r="E245" s="1">
        <v>270</v>
      </c>
      <c r="F245" s="13">
        <f t="shared" si="12"/>
        <v>5.113636363636364E-2</v>
      </c>
      <c r="G245" s="13">
        <f t="shared" si="14"/>
        <v>52.118749999999956</v>
      </c>
      <c r="H245" s="4"/>
      <c r="I245" t="s">
        <v>8</v>
      </c>
      <c r="J245">
        <v>29210</v>
      </c>
      <c r="K245" t="s">
        <v>7</v>
      </c>
      <c r="L245" s="7">
        <f t="shared" si="13"/>
        <v>15596.59090909091</v>
      </c>
      <c r="M245" s="8">
        <f t="shared" si="15"/>
        <v>15896218.749999993</v>
      </c>
    </row>
    <row r="246" spans="1:13" x14ac:dyDescent="0.25">
      <c r="A246">
        <v>1686</v>
      </c>
      <c r="B246" t="s">
        <v>13</v>
      </c>
      <c r="C246" s="2"/>
      <c r="D246" s="2"/>
      <c r="E246" s="1">
        <v>920</v>
      </c>
      <c r="F246" s="13">
        <f t="shared" si="12"/>
        <v>0.17424242424242425</v>
      </c>
      <c r="G246" s="13">
        <f t="shared" si="14"/>
        <v>52.292992424242378</v>
      </c>
      <c r="H246" s="4"/>
      <c r="I246" t="s">
        <v>8</v>
      </c>
      <c r="J246">
        <v>29210</v>
      </c>
      <c r="K246" t="s">
        <v>7</v>
      </c>
      <c r="L246" s="7">
        <f t="shared" si="13"/>
        <v>53143.939393939399</v>
      </c>
      <c r="M246" s="8">
        <f t="shared" si="15"/>
        <v>15949362.689393932</v>
      </c>
    </row>
    <row r="247" spans="1:13" x14ac:dyDescent="0.25">
      <c r="A247">
        <v>1975</v>
      </c>
      <c r="B247" t="s">
        <v>383</v>
      </c>
      <c r="C247" s="2"/>
      <c r="D247" s="2"/>
      <c r="E247" s="1">
        <v>120</v>
      </c>
      <c r="F247" s="13">
        <f t="shared" si="12"/>
        <v>2.2727272727272728E-2</v>
      </c>
      <c r="G247" s="13">
        <f t="shared" si="14"/>
        <v>52.315719696969651</v>
      </c>
      <c r="H247" s="4"/>
      <c r="I247" t="s">
        <v>8</v>
      </c>
      <c r="J247">
        <v>29210</v>
      </c>
      <c r="K247" t="s">
        <v>7</v>
      </c>
      <c r="L247" s="7">
        <f t="shared" si="13"/>
        <v>6931.818181818182</v>
      </c>
      <c r="M247" s="8">
        <f t="shared" si="15"/>
        <v>15956294.50757575</v>
      </c>
    </row>
    <row r="248" spans="1:13" x14ac:dyDescent="0.25">
      <c r="A248">
        <v>4828</v>
      </c>
      <c r="B248" t="s">
        <v>384</v>
      </c>
      <c r="C248" s="2"/>
      <c r="D248" s="2"/>
      <c r="E248" s="1">
        <v>500</v>
      </c>
      <c r="F248" s="13">
        <f t="shared" si="12"/>
        <v>9.4696969696969696E-2</v>
      </c>
      <c r="G248" s="13">
        <f t="shared" si="14"/>
        <v>52.41041666666662</v>
      </c>
      <c r="H248" s="4"/>
      <c r="I248" t="s">
        <v>8</v>
      </c>
      <c r="J248">
        <v>29210</v>
      </c>
      <c r="K248" t="s">
        <v>7</v>
      </c>
      <c r="L248" s="7">
        <f t="shared" si="13"/>
        <v>28882.575757575756</v>
      </c>
      <c r="M248" s="8">
        <f t="shared" si="15"/>
        <v>15985177.083333327</v>
      </c>
    </row>
    <row r="249" spans="1:13" x14ac:dyDescent="0.25">
      <c r="A249">
        <v>4596</v>
      </c>
      <c r="B249" t="s">
        <v>385</v>
      </c>
      <c r="C249" s="2"/>
      <c r="D249" s="2"/>
      <c r="E249" s="1">
        <v>1686</v>
      </c>
      <c r="F249" s="13">
        <f t="shared" si="12"/>
        <v>0.31931818181818183</v>
      </c>
      <c r="G249" s="13">
        <f t="shared" si="14"/>
        <v>52.729734848484803</v>
      </c>
      <c r="H249" s="4"/>
      <c r="I249" t="s">
        <v>8</v>
      </c>
      <c r="J249">
        <v>29210</v>
      </c>
      <c r="K249" t="s">
        <v>7</v>
      </c>
      <c r="L249" s="7">
        <f t="shared" si="13"/>
        <v>97392.045454545456</v>
      </c>
      <c r="M249" s="8">
        <f t="shared" si="15"/>
        <v>16082569.128787871</v>
      </c>
    </row>
    <row r="250" spans="1:13" x14ac:dyDescent="0.25">
      <c r="A250">
        <v>4597</v>
      </c>
      <c r="B250" t="s">
        <v>386</v>
      </c>
      <c r="C250" s="2"/>
      <c r="D250" s="2"/>
      <c r="E250" s="1">
        <v>120</v>
      </c>
      <c r="F250" s="13">
        <f t="shared" si="12"/>
        <v>2.2727272727272728E-2</v>
      </c>
      <c r="G250" s="13">
        <f t="shared" si="14"/>
        <v>52.752462121212076</v>
      </c>
      <c r="H250" s="4"/>
      <c r="I250" t="s">
        <v>8</v>
      </c>
      <c r="J250">
        <v>29210</v>
      </c>
      <c r="K250" t="s">
        <v>7</v>
      </c>
      <c r="L250" s="7">
        <f t="shared" si="13"/>
        <v>6931.818181818182</v>
      </c>
      <c r="M250" s="8">
        <f t="shared" si="15"/>
        <v>16089500.94696969</v>
      </c>
    </row>
    <row r="251" spans="1:13" x14ac:dyDescent="0.25">
      <c r="A251">
        <v>3919</v>
      </c>
      <c r="B251" t="s">
        <v>388</v>
      </c>
      <c r="C251" s="2"/>
      <c r="D251" s="2"/>
      <c r="E251" s="1">
        <v>1475</v>
      </c>
      <c r="F251" s="13">
        <f t="shared" si="12"/>
        <v>0.27935606060606061</v>
      </c>
      <c r="G251" s="13">
        <f t="shared" si="14"/>
        <v>53.031818181818139</v>
      </c>
      <c r="H251" s="4"/>
      <c r="I251" t="s">
        <v>8</v>
      </c>
      <c r="J251">
        <v>29210</v>
      </c>
      <c r="K251" t="s">
        <v>7</v>
      </c>
      <c r="L251" s="7">
        <f t="shared" si="13"/>
        <v>85203.59848484848</v>
      </c>
      <c r="M251" s="8">
        <f t="shared" si="15"/>
        <v>16174704.545454537</v>
      </c>
    </row>
    <row r="252" spans="1:13" x14ac:dyDescent="0.25">
      <c r="A252">
        <v>251</v>
      </c>
      <c r="B252" t="s">
        <v>390</v>
      </c>
      <c r="C252" s="2"/>
      <c r="D252" s="2"/>
      <c r="E252" s="1">
        <v>2145</v>
      </c>
      <c r="F252" s="13">
        <f t="shared" si="12"/>
        <v>0.40625</v>
      </c>
      <c r="G252" s="13">
        <f t="shared" si="14"/>
        <v>53.438068181818139</v>
      </c>
      <c r="H252" s="4"/>
      <c r="I252" t="s">
        <v>8</v>
      </c>
      <c r="J252">
        <v>29210</v>
      </c>
      <c r="K252" t="s">
        <v>7</v>
      </c>
      <c r="L252" s="7">
        <f t="shared" si="13"/>
        <v>123906.25</v>
      </c>
      <c r="M252" s="8">
        <f t="shared" si="15"/>
        <v>16298610.795454537</v>
      </c>
    </row>
    <row r="253" spans="1:13" x14ac:dyDescent="0.25">
      <c r="A253">
        <v>862</v>
      </c>
      <c r="B253" t="s">
        <v>393</v>
      </c>
      <c r="C253" s="2"/>
      <c r="D253" s="2"/>
      <c r="E253" s="1">
        <v>1170</v>
      </c>
      <c r="F253" s="13">
        <f t="shared" si="12"/>
        <v>0.22159090909090909</v>
      </c>
      <c r="G253" s="13">
        <f t="shared" si="14"/>
        <v>53.659659090909045</v>
      </c>
      <c r="H253" s="4"/>
      <c r="I253" t="s">
        <v>8</v>
      </c>
      <c r="J253">
        <v>29210</v>
      </c>
      <c r="K253" t="s">
        <v>7</v>
      </c>
      <c r="L253" s="7">
        <f t="shared" si="13"/>
        <v>67585.227272727265</v>
      </c>
      <c r="M253" s="8">
        <f t="shared" si="15"/>
        <v>16366196.022727264</v>
      </c>
    </row>
    <row r="254" spans="1:13" x14ac:dyDescent="0.25">
      <c r="A254">
        <v>241</v>
      </c>
      <c r="B254" t="s">
        <v>392</v>
      </c>
      <c r="C254" s="2"/>
      <c r="D254" s="2"/>
      <c r="E254" s="1">
        <v>1150</v>
      </c>
      <c r="F254" s="13">
        <f t="shared" si="12"/>
        <v>0.2178030303030303</v>
      </c>
      <c r="G254" s="13">
        <f t="shared" si="14"/>
        <v>53.877462121212076</v>
      </c>
      <c r="H254" s="4"/>
      <c r="I254" t="s">
        <v>8</v>
      </c>
      <c r="J254">
        <v>29210</v>
      </c>
      <c r="K254" t="s">
        <v>7</v>
      </c>
      <c r="L254" s="7">
        <f t="shared" si="13"/>
        <v>66429.92424242424</v>
      </c>
      <c r="M254" s="8">
        <f t="shared" si="15"/>
        <v>16432625.946969688</v>
      </c>
    </row>
    <row r="255" spans="1:13" x14ac:dyDescent="0.25">
      <c r="A255">
        <v>4055</v>
      </c>
      <c r="B255" t="s">
        <v>395</v>
      </c>
      <c r="C255" s="2"/>
      <c r="D255" s="2"/>
      <c r="E255" s="1">
        <v>1910</v>
      </c>
      <c r="F255" s="13">
        <f t="shared" si="12"/>
        <v>0.36174242424242425</v>
      </c>
      <c r="G255" s="13">
        <f t="shared" si="14"/>
        <v>54.239204545454498</v>
      </c>
      <c r="H255" s="4"/>
      <c r="I255" t="s">
        <v>8</v>
      </c>
      <c r="J255">
        <v>29210</v>
      </c>
      <c r="K255" t="s">
        <v>7</v>
      </c>
      <c r="L255" s="7">
        <f t="shared" si="13"/>
        <v>110331.43939393939</v>
      </c>
      <c r="M255" s="8">
        <f t="shared" si="15"/>
        <v>16542957.386363627</v>
      </c>
    </row>
    <row r="256" spans="1:13" x14ac:dyDescent="0.25">
      <c r="A256">
        <v>2380</v>
      </c>
      <c r="B256" t="s">
        <v>398</v>
      </c>
      <c r="C256" s="2"/>
      <c r="D256" s="2"/>
      <c r="E256" s="1">
        <v>1825</v>
      </c>
      <c r="F256" s="13">
        <f t="shared" si="12"/>
        <v>0.34564393939393939</v>
      </c>
      <c r="G256" s="13">
        <f t="shared" si="14"/>
        <v>54.584848484848436</v>
      </c>
      <c r="H256" s="4"/>
      <c r="I256" t="s">
        <v>8</v>
      </c>
      <c r="J256">
        <v>29210</v>
      </c>
      <c r="K256" t="s">
        <v>7</v>
      </c>
      <c r="L256" s="7">
        <f t="shared" si="13"/>
        <v>105421.40151515152</v>
      </c>
      <c r="M256" s="8">
        <f t="shared" si="15"/>
        <v>16648378.78787878</v>
      </c>
    </row>
    <row r="257" spans="1:13" x14ac:dyDescent="0.25">
      <c r="A257">
        <v>2379</v>
      </c>
      <c r="B257" t="s">
        <v>399</v>
      </c>
      <c r="C257" s="2"/>
      <c r="D257" s="2"/>
      <c r="E257" s="1">
        <v>260</v>
      </c>
      <c r="F257" s="13">
        <f t="shared" si="12"/>
        <v>4.924242424242424E-2</v>
      </c>
      <c r="G257" s="13">
        <f t="shared" si="14"/>
        <v>54.634090909090858</v>
      </c>
      <c r="H257" s="4"/>
      <c r="I257" t="s">
        <v>8</v>
      </c>
      <c r="J257">
        <v>29210</v>
      </c>
      <c r="K257" t="s">
        <v>7</v>
      </c>
      <c r="L257" s="7">
        <f t="shared" si="13"/>
        <v>15018.939393939394</v>
      </c>
      <c r="M257" s="8">
        <f t="shared" si="15"/>
        <v>16663397.727272719</v>
      </c>
    </row>
    <row r="258" spans="1:13" x14ac:dyDescent="0.25">
      <c r="A258">
        <v>579</v>
      </c>
      <c r="B258" t="s">
        <v>391</v>
      </c>
      <c r="C258" s="2"/>
      <c r="D258" s="2"/>
      <c r="E258" s="1">
        <v>1250</v>
      </c>
      <c r="F258" s="13">
        <f t="shared" ref="F258:F321" si="16">E258/5280</f>
        <v>0.23674242424242425</v>
      </c>
      <c r="G258" s="13">
        <f t="shared" si="14"/>
        <v>54.87083333333328</v>
      </c>
      <c r="H258" s="4"/>
      <c r="I258" t="s">
        <v>8</v>
      </c>
      <c r="J258">
        <v>29210</v>
      </c>
      <c r="K258" t="s">
        <v>7</v>
      </c>
      <c r="L258" s="7">
        <f t="shared" ref="L258:L321" si="17">305000*F258</f>
        <v>72206.439393939392</v>
      </c>
      <c r="M258" s="8">
        <f t="shared" si="15"/>
        <v>16735604.166666659</v>
      </c>
    </row>
    <row r="259" spans="1:13" x14ac:dyDescent="0.25">
      <c r="A259">
        <v>2752</v>
      </c>
      <c r="B259" t="s">
        <v>402</v>
      </c>
      <c r="C259" s="2"/>
      <c r="D259" s="2"/>
      <c r="E259" s="1">
        <v>1183</v>
      </c>
      <c r="F259" s="13">
        <f t="shared" si="16"/>
        <v>0.22405303030303031</v>
      </c>
      <c r="G259" s="13">
        <f t="shared" si="14"/>
        <v>55.094886363636313</v>
      </c>
      <c r="H259" s="4"/>
      <c r="I259" t="s">
        <v>8</v>
      </c>
      <c r="J259">
        <v>29210</v>
      </c>
      <c r="K259" t="s">
        <v>7</v>
      </c>
      <c r="L259" s="7">
        <f t="shared" si="17"/>
        <v>68336.17424242424</v>
      </c>
      <c r="M259" s="8">
        <f t="shared" si="15"/>
        <v>16803940.340909082</v>
      </c>
    </row>
    <row r="260" spans="1:13" x14ac:dyDescent="0.25">
      <c r="A260">
        <v>4321</v>
      </c>
      <c r="B260" t="s">
        <v>403</v>
      </c>
      <c r="C260" s="2"/>
      <c r="D260" s="2"/>
      <c r="E260" s="1">
        <v>2417</v>
      </c>
      <c r="F260" s="13">
        <f t="shared" si="16"/>
        <v>0.45776515151515151</v>
      </c>
      <c r="G260" s="13">
        <f t="shared" ref="G260:G323" si="18">G259+F260</f>
        <v>55.552651515151467</v>
      </c>
      <c r="H260" s="4"/>
      <c r="I260" t="s">
        <v>8</v>
      </c>
      <c r="J260">
        <v>29210</v>
      </c>
      <c r="K260" t="s">
        <v>7</v>
      </c>
      <c r="L260" s="7">
        <f t="shared" si="17"/>
        <v>139618.37121212122</v>
      </c>
      <c r="M260" s="8">
        <f t="shared" ref="M260:M323" si="19">M259+L260</f>
        <v>16943558.712121204</v>
      </c>
    </row>
    <row r="261" spans="1:13" x14ac:dyDescent="0.25">
      <c r="A261">
        <v>2601</v>
      </c>
      <c r="B261" t="s">
        <v>404</v>
      </c>
      <c r="C261" s="2"/>
      <c r="D261" s="2"/>
      <c r="E261" s="1">
        <v>2796</v>
      </c>
      <c r="F261" s="13">
        <f t="shared" si="16"/>
        <v>0.52954545454545454</v>
      </c>
      <c r="G261" s="13">
        <f t="shared" si="18"/>
        <v>56.082196969696923</v>
      </c>
      <c r="H261" s="4"/>
      <c r="I261" t="s">
        <v>8</v>
      </c>
      <c r="J261">
        <v>29210</v>
      </c>
      <c r="K261" t="s">
        <v>7</v>
      </c>
      <c r="L261" s="7">
        <f t="shared" si="17"/>
        <v>161511.36363636365</v>
      </c>
      <c r="M261" s="8">
        <f t="shared" si="19"/>
        <v>17105070.075757567</v>
      </c>
    </row>
    <row r="262" spans="1:13" x14ac:dyDescent="0.25">
      <c r="A262">
        <v>4849</v>
      </c>
      <c r="B262" t="s">
        <v>405</v>
      </c>
      <c r="C262" s="2"/>
      <c r="D262" s="2"/>
      <c r="E262" s="1">
        <v>1023</v>
      </c>
      <c r="F262" s="13">
        <f t="shared" si="16"/>
        <v>0.19375000000000001</v>
      </c>
      <c r="G262" s="13">
        <f t="shared" si="18"/>
        <v>56.275946969696925</v>
      </c>
      <c r="H262" s="4"/>
      <c r="I262" t="s">
        <v>8</v>
      </c>
      <c r="J262">
        <v>29210</v>
      </c>
      <c r="K262" t="s">
        <v>7</v>
      </c>
      <c r="L262" s="7">
        <f t="shared" si="17"/>
        <v>59093.75</v>
      </c>
      <c r="M262" s="8">
        <f t="shared" si="19"/>
        <v>17164163.825757567</v>
      </c>
    </row>
    <row r="263" spans="1:13" x14ac:dyDescent="0.25">
      <c r="A263">
        <v>4916</v>
      </c>
      <c r="B263" t="s">
        <v>407</v>
      </c>
      <c r="C263" s="2"/>
      <c r="D263" s="2"/>
      <c r="E263" s="1">
        <v>1678</v>
      </c>
      <c r="F263" s="13">
        <f t="shared" si="16"/>
        <v>0.31780303030303031</v>
      </c>
      <c r="G263" s="13">
        <f t="shared" si="18"/>
        <v>56.593749999999957</v>
      </c>
      <c r="H263" s="4"/>
      <c r="I263" t="s">
        <v>8</v>
      </c>
      <c r="J263">
        <v>29210</v>
      </c>
      <c r="K263" t="s">
        <v>7</v>
      </c>
      <c r="L263" s="7">
        <f t="shared" si="17"/>
        <v>96929.92424242424</v>
      </c>
      <c r="M263" s="8">
        <f t="shared" si="19"/>
        <v>17261093.749999993</v>
      </c>
    </row>
    <row r="264" spans="1:13" x14ac:dyDescent="0.25">
      <c r="A264">
        <v>568</v>
      </c>
      <c r="B264" t="s">
        <v>412</v>
      </c>
      <c r="C264" s="2"/>
      <c r="D264" s="2"/>
      <c r="E264" s="1">
        <v>1230</v>
      </c>
      <c r="F264" s="13">
        <f t="shared" si="16"/>
        <v>0.23295454545454544</v>
      </c>
      <c r="G264" s="13">
        <f t="shared" si="18"/>
        <v>56.826704545454504</v>
      </c>
      <c r="H264" s="4"/>
      <c r="I264" t="s">
        <v>8</v>
      </c>
      <c r="J264">
        <v>29210</v>
      </c>
      <c r="K264" t="s">
        <v>7</v>
      </c>
      <c r="L264" s="7">
        <f t="shared" si="17"/>
        <v>71051.136363636353</v>
      </c>
      <c r="M264" s="8">
        <f t="shared" si="19"/>
        <v>17332144.886363629</v>
      </c>
    </row>
    <row r="265" spans="1:13" x14ac:dyDescent="0.25">
      <c r="A265">
        <v>659</v>
      </c>
      <c r="B265" t="s">
        <v>413</v>
      </c>
      <c r="C265" s="2"/>
      <c r="D265" s="2"/>
      <c r="E265" s="1">
        <v>1330</v>
      </c>
      <c r="F265" s="13">
        <f t="shared" si="16"/>
        <v>0.25189393939393939</v>
      </c>
      <c r="G265" s="13">
        <f t="shared" si="18"/>
        <v>57.078598484848442</v>
      </c>
      <c r="H265" s="4"/>
      <c r="I265" t="s">
        <v>8</v>
      </c>
      <c r="J265">
        <v>29210</v>
      </c>
      <c r="K265" t="s">
        <v>7</v>
      </c>
      <c r="L265" s="7">
        <f t="shared" si="17"/>
        <v>76827.65151515152</v>
      </c>
      <c r="M265" s="8">
        <f t="shared" si="19"/>
        <v>17408972.537878782</v>
      </c>
    </row>
    <row r="266" spans="1:13" x14ac:dyDescent="0.25">
      <c r="A266">
        <v>2085</v>
      </c>
      <c r="B266" t="s">
        <v>415</v>
      </c>
      <c r="C266" s="2"/>
      <c r="D266" s="2"/>
      <c r="E266" s="1">
        <v>565</v>
      </c>
      <c r="F266" s="13">
        <f t="shared" si="16"/>
        <v>0.10700757575757576</v>
      </c>
      <c r="G266" s="13">
        <f t="shared" si="18"/>
        <v>57.18560606060602</v>
      </c>
      <c r="H266" s="4"/>
      <c r="I266" t="s">
        <v>8</v>
      </c>
      <c r="J266">
        <v>29210</v>
      </c>
      <c r="K266" t="s">
        <v>7</v>
      </c>
      <c r="L266" s="7">
        <f t="shared" si="17"/>
        <v>32637.310606060608</v>
      </c>
      <c r="M266" s="8">
        <f t="shared" si="19"/>
        <v>17441609.848484844</v>
      </c>
    </row>
    <row r="267" spans="1:13" x14ac:dyDescent="0.25">
      <c r="A267">
        <v>3169</v>
      </c>
      <c r="B267" t="s">
        <v>416</v>
      </c>
      <c r="C267" s="2"/>
      <c r="D267" s="2"/>
      <c r="E267" s="1">
        <v>700</v>
      </c>
      <c r="F267" s="13">
        <f t="shared" si="16"/>
        <v>0.13257575757575757</v>
      </c>
      <c r="G267" s="13">
        <f t="shared" si="18"/>
        <v>57.318181818181777</v>
      </c>
      <c r="H267" s="4"/>
      <c r="I267" t="s">
        <v>8</v>
      </c>
      <c r="J267">
        <v>29210</v>
      </c>
      <c r="K267" t="s">
        <v>7</v>
      </c>
      <c r="L267" s="7">
        <f t="shared" si="17"/>
        <v>40435.606060606056</v>
      </c>
      <c r="M267" s="8">
        <f t="shared" si="19"/>
        <v>17482045.454545449</v>
      </c>
    </row>
    <row r="268" spans="1:13" x14ac:dyDescent="0.25">
      <c r="A268">
        <v>4537</v>
      </c>
      <c r="B268" t="s">
        <v>378</v>
      </c>
      <c r="C268" s="2"/>
      <c r="D268" s="2"/>
      <c r="E268" s="1">
        <v>1000</v>
      </c>
      <c r="F268" s="13">
        <f t="shared" si="16"/>
        <v>0.18939393939393939</v>
      </c>
      <c r="G268" s="13">
        <f t="shared" si="18"/>
        <v>57.507575757575715</v>
      </c>
      <c r="H268" s="4"/>
      <c r="I268" t="s">
        <v>8</v>
      </c>
      <c r="J268">
        <v>29210</v>
      </c>
      <c r="K268" t="s">
        <v>7</v>
      </c>
      <c r="L268" s="7">
        <f t="shared" si="17"/>
        <v>57765.151515151512</v>
      </c>
      <c r="M268" s="8">
        <f t="shared" si="19"/>
        <v>17539810.606060602</v>
      </c>
    </row>
    <row r="269" spans="1:13" x14ac:dyDescent="0.25">
      <c r="A269">
        <v>3181</v>
      </c>
      <c r="B269" t="s">
        <v>417</v>
      </c>
      <c r="C269" s="2"/>
      <c r="D269" s="2"/>
      <c r="E269" s="1">
        <v>615</v>
      </c>
      <c r="F269" s="13">
        <f t="shared" si="16"/>
        <v>0.11647727272727272</v>
      </c>
      <c r="G269" s="13">
        <f t="shared" si="18"/>
        <v>57.624053030302989</v>
      </c>
      <c r="H269" s="4"/>
      <c r="I269" t="s">
        <v>8</v>
      </c>
      <c r="J269">
        <v>29210</v>
      </c>
      <c r="K269" t="s">
        <v>7</v>
      </c>
      <c r="L269" s="7">
        <f t="shared" si="17"/>
        <v>35525.568181818177</v>
      </c>
      <c r="M269" s="8">
        <f t="shared" si="19"/>
        <v>17575336.174242418</v>
      </c>
    </row>
    <row r="270" spans="1:13" x14ac:dyDescent="0.25">
      <c r="A270">
        <v>3920</v>
      </c>
      <c r="B270" t="s">
        <v>388</v>
      </c>
      <c r="C270" s="2"/>
      <c r="D270" s="2"/>
      <c r="E270" s="1">
        <v>358</v>
      </c>
      <c r="F270" s="13">
        <f t="shared" si="16"/>
        <v>6.7803030303030309E-2</v>
      </c>
      <c r="G270" s="13">
        <f t="shared" si="18"/>
        <v>57.691856060606021</v>
      </c>
      <c r="H270" s="4"/>
      <c r="I270" t="s">
        <v>8</v>
      </c>
      <c r="J270">
        <v>29210</v>
      </c>
      <c r="K270" t="s">
        <v>7</v>
      </c>
      <c r="L270" s="7">
        <f t="shared" si="17"/>
        <v>20679.924242424244</v>
      </c>
      <c r="M270" s="8">
        <f t="shared" si="19"/>
        <v>17596016.098484844</v>
      </c>
    </row>
    <row r="271" spans="1:13" x14ac:dyDescent="0.25">
      <c r="A271">
        <v>4263</v>
      </c>
      <c r="B271" t="s">
        <v>418</v>
      </c>
      <c r="C271" s="2"/>
      <c r="D271" s="2"/>
      <c r="E271" s="1">
        <v>330</v>
      </c>
      <c r="F271" s="13">
        <f t="shared" si="16"/>
        <v>6.25E-2</v>
      </c>
      <c r="G271" s="13">
        <f t="shared" si="18"/>
        <v>57.754356060606021</v>
      </c>
      <c r="H271" s="4"/>
      <c r="I271" t="s">
        <v>8</v>
      </c>
      <c r="J271">
        <v>29210</v>
      </c>
      <c r="K271" t="s">
        <v>7</v>
      </c>
      <c r="L271" s="7">
        <f t="shared" si="17"/>
        <v>19062.5</v>
      </c>
      <c r="M271" s="8">
        <f t="shared" si="19"/>
        <v>17615078.598484844</v>
      </c>
    </row>
    <row r="272" spans="1:13" x14ac:dyDescent="0.25">
      <c r="A272">
        <v>1009</v>
      </c>
      <c r="B272" t="s">
        <v>419</v>
      </c>
      <c r="C272" s="2"/>
      <c r="D272" s="2"/>
      <c r="E272" s="1">
        <v>460</v>
      </c>
      <c r="F272" s="13">
        <f t="shared" si="16"/>
        <v>8.7121212121212127E-2</v>
      </c>
      <c r="G272" s="13">
        <f t="shared" si="18"/>
        <v>57.841477272727232</v>
      </c>
      <c r="H272" s="4"/>
      <c r="I272" t="s">
        <v>8</v>
      </c>
      <c r="J272">
        <v>29210</v>
      </c>
      <c r="K272" t="s">
        <v>7</v>
      </c>
      <c r="L272" s="7">
        <f t="shared" si="17"/>
        <v>26571.9696969697</v>
      </c>
      <c r="M272" s="8">
        <f t="shared" si="19"/>
        <v>17641650.568181813</v>
      </c>
    </row>
    <row r="273" spans="1:13" x14ac:dyDescent="0.25">
      <c r="A273">
        <v>2661</v>
      </c>
      <c r="B273" t="s">
        <v>420</v>
      </c>
      <c r="C273" s="2"/>
      <c r="D273" s="2"/>
      <c r="E273" s="1">
        <v>1590</v>
      </c>
      <c r="F273" s="13">
        <f t="shared" si="16"/>
        <v>0.30113636363636365</v>
      </c>
      <c r="G273" s="13">
        <f t="shared" si="18"/>
        <v>58.142613636363599</v>
      </c>
      <c r="H273" s="4"/>
      <c r="I273" t="s">
        <v>8</v>
      </c>
      <c r="J273">
        <v>29210</v>
      </c>
      <c r="K273" t="s">
        <v>7</v>
      </c>
      <c r="L273" s="7">
        <f t="shared" si="17"/>
        <v>91846.590909090912</v>
      </c>
      <c r="M273" s="8">
        <f t="shared" si="19"/>
        <v>17733497.159090903</v>
      </c>
    </row>
    <row r="274" spans="1:13" x14ac:dyDescent="0.25">
      <c r="A274">
        <v>2016</v>
      </c>
      <c r="B274" t="s">
        <v>421</v>
      </c>
      <c r="C274" s="2"/>
      <c r="D274" s="2"/>
      <c r="E274" s="1">
        <v>1225</v>
      </c>
      <c r="F274" s="13">
        <f t="shared" si="16"/>
        <v>0.23200757575757575</v>
      </c>
      <c r="G274" s="13">
        <f t="shared" si="18"/>
        <v>58.374621212121177</v>
      </c>
      <c r="H274" s="4"/>
      <c r="I274" t="s">
        <v>8</v>
      </c>
      <c r="J274">
        <v>29210</v>
      </c>
      <c r="K274" t="s">
        <v>7</v>
      </c>
      <c r="L274" s="7">
        <f t="shared" si="17"/>
        <v>70762.310606060608</v>
      </c>
      <c r="M274" s="8">
        <f t="shared" si="19"/>
        <v>17804259.469696965</v>
      </c>
    </row>
    <row r="275" spans="1:13" x14ac:dyDescent="0.25">
      <c r="A275">
        <v>2611</v>
      </c>
      <c r="B275" t="s">
        <v>422</v>
      </c>
      <c r="C275" s="2"/>
      <c r="D275" s="2"/>
      <c r="E275" s="1">
        <v>2850</v>
      </c>
      <c r="F275" s="13">
        <f t="shared" si="16"/>
        <v>0.53977272727272729</v>
      </c>
      <c r="G275" s="13">
        <f t="shared" si="18"/>
        <v>58.914393939393904</v>
      </c>
      <c r="H275" s="4"/>
      <c r="I275" t="s">
        <v>8</v>
      </c>
      <c r="J275">
        <v>29210</v>
      </c>
      <c r="K275" t="s">
        <v>7</v>
      </c>
      <c r="L275" s="7">
        <f t="shared" si="17"/>
        <v>164630.68181818182</v>
      </c>
      <c r="M275" s="8">
        <f t="shared" si="19"/>
        <v>17968890.151515149</v>
      </c>
    </row>
    <row r="276" spans="1:13" x14ac:dyDescent="0.25">
      <c r="A276">
        <v>4307</v>
      </c>
      <c r="B276" t="s">
        <v>423</v>
      </c>
      <c r="C276" s="2"/>
      <c r="D276" s="2"/>
      <c r="E276" s="1">
        <v>650</v>
      </c>
      <c r="F276" s="13">
        <f t="shared" si="16"/>
        <v>0.12310606060606061</v>
      </c>
      <c r="G276" s="13">
        <f t="shared" si="18"/>
        <v>59.037499999999966</v>
      </c>
      <c r="H276" s="4"/>
      <c r="I276" t="s">
        <v>8</v>
      </c>
      <c r="J276">
        <v>29210</v>
      </c>
      <c r="K276" t="s">
        <v>7</v>
      </c>
      <c r="L276" s="7">
        <f t="shared" si="17"/>
        <v>37547.348484848488</v>
      </c>
      <c r="M276" s="8">
        <f t="shared" si="19"/>
        <v>18006437.499999996</v>
      </c>
    </row>
    <row r="277" spans="1:13" x14ac:dyDescent="0.25">
      <c r="A277">
        <v>2610</v>
      </c>
      <c r="B277" t="s">
        <v>424</v>
      </c>
      <c r="C277" s="2"/>
      <c r="D277" s="2"/>
      <c r="E277" s="1">
        <v>250</v>
      </c>
      <c r="F277" s="13">
        <f t="shared" si="16"/>
        <v>4.7348484848484848E-2</v>
      </c>
      <c r="G277" s="13">
        <f t="shared" si="18"/>
        <v>59.08484848484845</v>
      </c>
      <c r="H277" s="4"/>
      <c r="I277" t="s">
        <v>8</v>
      </c>
      <c r="J277">
        <v>29210</v>
      </c>
      <c r="K277" t="s">
        <v>7</v>
      </c>
      <c r="L277" s="7">
        <f t="shared" si="17"/>
        <v>14441.287878787878</v>
      </c>
      <c r="M277" s="8">
        <f t="shared" si="19"/>
        <v>18020878.787878785</v>
      </c>
    </row>
    <row r="278" spans="1:13" x14ac:dyDescent="0.25">
      <c r="A278">
        <v>2378</v>
      </c>
      <c r="B278" t="s">
        <v>425</v>
      </c>
      <c r="C278" s="2"/>
      <c r="D278" s="2"/>
      <c r="E278" s="1">
        <v>580</v>
      </c>
      <c r="F278" s="13">
        <f t="shared" si="16"/>
        <v>0.10984848484848485</v>
      </c>
      <c r="G278" s="13">
        <f t="shared" si="18"/>
        <v>59.194696969696935</v>
      </c>
      <c r="H278" s="4"/>
      <c r="I278" t="s">
        <v>8</v>
      </c>
      <c r="J278">
        <v>29210</v>
      </c>
      <c r="K278" t="s">
        <v>7</v>
      </c>
      <c r="L278" s="7">
        <f t="shared" si="17"/>
        <v>33503.78787878788</v>
      </c>
      <c r="M278" s="8">
        <f t="shared" si="19"/>
        <v>18054382.575757574</v>
      </c>
    </row>
    <row r="279" spans="1:13" x14ac:dyDescent="0.25">
      <c r="A279">
        <v>2498</v>
      </c>
      <c r="B279" t="s">
        <v>426</v>
      </c>
      <c r="C279" s="2"/>
      <c r="D279" s="2"/>
      <c r="E279" s="1">
        <v>890</v>
      </c>
      <c r="F279" s="13">
        <f t="shared" si="16"/>
        <v>0.16856060606060605</v>
      </c>
      <c r="G279" s="13">
        <f t="shared" si="18"/>
        <v>59.363257575757544</v>
      </c>
      <c r="H279" s="4"/>
      <c r="I279" t="s">
        <v>8</v>
      </c>
      <c r="J279">
        <v>29210</v>
      </c>
      <c r="K279" t="s">
        <v>7</v>
      </c>
      <c r="L279" s="7">
        <f t="shared" si="17"/>
        <v>51410.984848484848</v>
      </c>
      <c r="M279" s="8">
        <f t="shared" si="19"/>
        <v>18105793.560606059</v>
      </c>
    </row>
    <row r="280" spans="1:13" x14ac:dyDescent="0.25">
      <c r="A280">
        <v>3917</v>
      </c>
      <c r="B280" t="s">
        <v>388</v>
      </c>
      <c r="C280" s="2"/>
      <c r="D280" s="2"/>
      <c r="E280" s="1">
        <v>429</v>
      </c>
      <c r="F280" s="13">
        <f t="shared" si="16"/>
        <v>8.1250000000000003E-2</v>
      </c>
      <c r="G280" s="13">
        <f t="shared" si="18"/>
        <v>59.444507575757541</v>
      </c>
      <c r="H280" s="4"/>
      <c r="I280" t="s">
        <v>8</v>
      </c>
      <c r="J280">
        <v>29210</v>
      </c>
      <c r="K280" t="s">
        <v>7</v>
      </c>
      <c r="L280" s="7">
        <f t="shared" si="17"/>
        <v>24781.25</v>
      </c>
      <c r="M280" s="8">
        <f t="shared" si="19"/>
        <v>18130574.810606059</v>
      </c>
    </row>
    <row r="281" spans="1:13" x14ac:dyDescent="0.25">
      <c r="A281">
        <v>1264</v>
      </c>
      <c r="B281" t="s">
        <v>427</v>
      </c>
      <c r="C281" s="2"/>
      <c r="D281" s="2"/>
      <c r="E281" s="1">
        <v>500</v>
      </c>
      <c r="F281" s="13">
        <f t="shared" si="16"/>
        <v>9.4696969696969696E-2</v>
      </c>
      <c r="G281" s="13">
        <f t="shared" si="18"/>
        <v>59.53920454545451</v>
      </c>
      <c r="H281" s="4"/>
      <c r="I281" t="s">
        <v>8</v>
      </c>
      <c r="J281">
        <v>29210</v>
      </c>
      <c r="K281" t="s">
        <v>7</v>
      </c>
      <c r="L281" s="7">
        <f t="shared" si="17"/>
        <v>28882.575757575756</v>
      </c>
      <c r="M281" s="8">
        <f t="shared" si="19"/>
        <v>18159457.386363633</v>
      </c>
    </row>
    <row r="282" spans="1:13" x14ac:dyDescent="0.25">
      <c r="A282">
        <v>4029</v>
      </c>
      <c r="B282" t="s">
        <v>429</v>
      </c>
      <c r="C282" s="2"/>
      <c r="D282" s="2"/>
      <c r="E282" s="1">
        <v>600</v>
      </c>
      <c r="F282" s="13">
        <f t="shared" si="16"/>
        <v>0.11363636363636363</v>
      </c>
      <c r="G282" s="13">
        <f t="shared" si="18"/>
        <v>59.652840909090877</v>
      </c>
      <c r="H282" s="4"/>
      <c r="I282" t="s">
        <v>8</v>
      </c>
      <c r="J282">
        <v>29210</v>
      </c>
      <c r="K282" t="s">
        <v>7</v>
      </c>
      <c r="L282" s="7">
        <f t="shared" si="17"/>
        <v>34659.090909090904</v>
      </c>
      <c r="M282" s="8">
        <f t="shared" si="19"/>
        <v>18194116.477272723</v>
      </c>
    </row>
    <row r="283" spans="1:13" x14ac:dyDescent="0.25">
      <c r="A283">
        <v>421</v>
      </c>
      <c r="B283" t="s">
        <v>438</v>
      </c>
      <c r="C283" s="2"/>
      <c r="D283" s="2"/>
      <c r="E283" s="1">
        <v>1180</v>
      </c>
      <c r="F283" s="13">
        <f t="shared" si="16"/>
        <v>0.22348484848484848</v>
      </c>
      <c r="G283" s="13">
        <f t="shared" si="18"/>
        <v>59.876325757575728</v>
      </c>
      <c r="H283" s="4"/>
      <c r="I283" t="s">
        <v>8</v>
      </c>
      <c r="J283">
        <v>29212</v>
      </c>
      <c r="K283" t="s">
        <v>7</v>
      </c>
      <c r="L283" s="7">
        <f t="shared" si="17"/>
        <v>68162.878787878784</v>
      </c>
      <c r="M283" s="8">
        <f t="shared" si="19"/>
        <v>18262279.356060602</v>
      </c>
    </row>
    <row r="284" spans="1:13" x14ac:dyDescent="0.25">
      <c r="A284">
        <v>2682</v>
      </c>
      <c r="B284" t="s">
        <v>439</v>
      </c>
      <c r="C284" s="2"/>
      <c r="D284" s="2"/>
      <c r="E284" s="1">
        <v>4700</v>
      </c>
      <c r="F284" s="13">
        <f t="shared" si="16"/>
        <v>0.89015151515151514</v>
      </c>
      <c r="G284" s="13">
        <f t="shared" si="18"/>
        <v>60.766477272727244</v>
      </c>
      <c r="H284" s="4"/>
      <c r="I284" t="s">
        <v>8</v>
      </c>
      <c r="J284">
        <v>29212</v>
      </c>
      <c r="K284" t="s">
        <v>7</v>
      </c>
      <c r="L284" s="7">
        <f t="shared" si="17"/>
        <v>271496.2121212121</v>
      </c>
      <c r="M284" s="8">
        <f t="shared" si="19"/>
        <v>18533775.568181813</v>
      </c>
    </row>
    <row r="285" spans="1:13" x14ac:dyDescent="0.25">
      <c r="A285">
        <v>1742</v>
      </c>
      <c r="B285" t="s">
        <v>440</v>
      </c>
      <c r="C285" s="2"/>
      <c r="D285" s="2"/>
      <c r="E285" s="1">
        <v>1865</v>
      </c>
      <c r="F285" s="13">
        <f t="shared" si="16"/>
        <v>0.35321969696969696</v>
      </c>
      <c r="G285" s="13">
        <f t="shared" si="18"/>
        <v>61.119696969696939</v>
      </c>
      <c r="H285" s="4"/>
      <c r="I285" t="s">
        <v>8</v>
      </c>
      <c r="J285">
        <v>29212</v>
      </c>
      <c r="K285" t="s">
        <v>7</v>
      </c>
      <c r="L285" s="7">
        <f t="shared" si="17"/>
        <v>107732.00757575757</v>
      </c>
      <c r="M285" s="8">
        <f t="shared" si="19"/>
        <v>18641507.575757571</v>
      </c>
    </row>
    <row r="286" spans="1:13" x14ac:dyDescent="0.25">
      <c r="A286">
        <v>133</v>
      </c>
      <c r="B286" t="s">
        <v>441</v>
      </c>
      <c r="C286" s="2"/>
      <c r="D286" s="2"/>
      <c r="E286" s="1">
        <v>603</v>
      </c>
      <c r="F286" s="13">
        <f t="shared" si="16"/>
        <v>0.11420454545454546</v>
      </c>
      <c r="G286" s="13">
        <f t="shared" si="18"/>
        <v>61.233901515151487</v>
      </c>
      <c r="H286" s="4"/>
      <c r="I286" t="s">
        <v>8</v>
      </c>
      <c r="J286">
        <v>29212</v>
      </c>
      <c r="K286" t="s">
        <v>7</v>
      </c>
      <c r="L286" s="7">
        <f t="shared" si="17"/>
        <v>34832.386363636368</v>
      </c>
      <c r="M286" s="8">
        <f t="shared" si="19"/>
        <v>18676339.962121207</v>
      </c>
    </row>
    <row r="287" spans="1:13" x14ac:dyDescent="0.25">
      <c r="A287">
        <v>4407</v>
      </c>
      <c r="B287" t="s">
        <v>442</v>
      </c>
      <c r="C287" s="2"/>
      <c r="D287" s="2"/>
      <c r="E287" s="1">
        <v>750</v>
      </c>
      <c r="F287" s="13">
        <f t="shared" si="16"/>
        <v>0.14204545454545456</v>
      </c>
      <c r="G287" s="13">
        <f t="shared" si="18"/>
        <v>61.37594696969694</v>
      </c>
      <c r="H287" s="4"/>
      <c r="I287" t="s">
        <v>8</v>
      </c>
      <c r="J287">
        <v>29212</v>
      </c>
      <c r="K287" t="s">
        <v>7</v>
      </c>
      <c r="L287" s="7">
        <f t="shared" si="17"/>
        <v>43323.86363636364</v>
      </c>
      <c r="M287" s="8">
        <f t="shared" si="19"/>
        <v>18719663.825757571</v>
      </c>
    </row>
    <row r="288" spans="1:13" x14ac:dyDescent="0.25">
      <c r="A288">
        <v>1741</v>
      </c>
      <c r="B288" t="s">
        <v>443</v>
      </c>
      <c r="C288" s="2"/>
      <c r="D288" s="2"/>
      <c r="E288" s="1">
        <v>805</v>
      </c>
      <c r="F288" s="13">
        <f t="shared" si="16"/>
        <v>0.15246212121212122</v>
      </c>
      <c r="G288" s="13">
        <f t="shared" si="18"/>
        <v>61.528409090909065</v>
      </c>
      <c r="H288" s="4"/>
      <c r="I288" t="s">
        <v>8</v>
      </c>
      <c r="J288">
        <v>29212</v>
      </c>
      <c r="K288" t="s">
        <v>7</v>
      </c>
      <c r="L288" s="7">
        <f t="shared" si="17"/>
        <v>46500.946969696968</v>
      </c>
      <c r="M288" s="8">
        <f t="shared" si="19"/>
        <v>18766164.772727266</v>
      </c>
    </row>
    <row r="289" spans="1:13" x14ac:dyDescent="0.25">
      <c r="A289">
        <v>817</v>
      </c>
      <c r="B289" t="s">
        <v>444</v>
      </c>
      <c r="C289" s="2"/>
      <c r="D289" s="2"/>
      <c r="E289" s="1">
        <v>695</v>
      </c>
      <c r="F289" s="13">
        <f t="shared" si="16"/>
        <v>0.13162878787878787</v>
      </c>
      <c r="G289" s="13">
        <f t="shared" si="18"/>
        <v>61.660037878787854</v>
      </c>
      <c r="H289" s="4"/>
      <c r="I289" t="s">
        <v>8</v>
      </c>
      <c r="J289">
        <v>29212</v>
      </c>
      <c r="K289" t="s">
        <v>7</v>
      </c>
      <c r="L289" s="7">
        <f t="shared" si="17"/>
        <v>40146.780303030304</v>
      </c>
      <c r="M289" s="8">
        <f t="shared" si="19"/>
        <v>18806311.553030297</v>
      </c>
    </row>
    <row r="290" spans="1:13" x14ac:dyDescent="0.25">
      <c r="A290">
        <v>816</v>
      </c>
      <c r="B290" t="s">
        <v>445</v>
      </c>
      <c r="C290" s="2"/>
      <c r="D290" s="2"/>
      <c r="E290" s="1">
        <v>610</v>
      </c>
      <c r="F290" s="13">
        <f t="shared" si="16"/>
        <v>0.11553030303030302</v>
      </c>
      <c r="G290" s="13">
        <f t="shared" si="18"/>
        <v>61.775568181818159</v>
      </c>
      <c r="H290" s="4"/>
      <c r="I290" t="s">
        <v>8</v>
      </c>
      <c r="J290">
        <v>29212</v>
      </c>
      <c r="K290" t="s">
        <v>7</v>
      </c>
      <c r="L290" s="7">
        <f t="shared" si="17"/>
        <v>35236.742424242424</v>
      </c>
      <c r="M290" s="8">
        <f t="shared" si="19"/>
        <v>18841548.295454539</v>
      </c>
    </row>
    <row r="291" spans="1:13" x14ac:dyDescent="0.25">
      <c r="A291">
        <v>2681</v>
      </c>
      <c r="B291" t="s">
        <v>446</v>
      </c>
      <c r="C291" s="2"/>
      <c r="D291" s="2"/>
      <c r="E291" s="1">
        <v>260</v>
      </c>
      <c r="F291" s="13">
        <f t="shared" si="16"/>
        <v>4.924242424242424E-2</v>
      </c>
      <c r="G291" s="13">
        <f t="shared" si="18"/>
        <v>61.824810606060581</v>
      </c>
      <c r="H291" s="4"/>
      <c r="I291" t="s">
        <v>8</v>
      </c>
      <c r="J291">
        <v>29212</v>
      </c>
      <c r="K291" t="s">
        <v>7</v>
      </c>
      <c r="L291" s="7">
        <f t="shared" si="17"/>
        <v>15018.939393939394</v>
      </c>
      <c r="M291" s="8">
        <f t="shared" si="19"/>
        <v>18856567.234848477</v>
      </c>
    </row>
    <row r="292" spans="1:13" x14ac:dyDescent="0.25">
      <c r="A292">
        <v>2680</v>
      </c>
      <c r="B292" t="s">
        <v>447</v>
      </c>
      <c r="C292" s="2"/>
      <c r="D292" s="2"/>
      <c r="E292" s="1">
        <v>271</v>
      </c>
      <c r="F292" s="13">
        <f t="shared" si="16"/>
        <v>5.1325757575757573E-2</v>
      </c>
      <c r="G292" s="13">
        <f t="shared" si="18"/>
        <v>61.876136363636341</v>
      </c>
      <c r="H292" s="4"/>
      <c r="I292" t="s">
        <v>8</v>
      </c>
      <c r="J292">
        <v>29212</v>
      </c>
      <c r="K292" t="s">
        <v>7</v>
      </c>
      <c r="L292" s="7">
        <f t="shared" si="17"/>
        <v>15654.35606060606</v>
      </c>
      <c r="M292" s="8">
        <f t="shared" si="19"/>
        <v>18872221.590909082</v>
      </c>
    </row>
    <row r="293" spans="1:13" x14ac:dyDescent="0.25">
      <c r="A293">
        <v>4618</v>
      </c>
      <c r="B293" t="s">
        <v>448</v>
      </c>
      <c r="C293" s="2"/>
      <c r="D293" s="2"/>
      <c r="E293" s="1">
        <v>854</v>
      </c>
      <c r="F293" s="13">
        <f t="shared" si="16"/>
        <v>0.16174242424242424</v>
      </c>
      <c r="G293" s="13">
        <f t="shared" si="18"/>
        <v>62.037878787878768</v>
      </c>
      <c r="H293" s="4"/>
      <c r="I293" t="s">
        <v>8</v>
      </c>
      <c r="J293">
        <v>29212</v>
      </c>
      <c r="K293" t="s">
        <v>7</v>
      </c>
      <c r="L293" s="7">
        <f t="shared" si="17"/>
        <v>49331.439393939392</v>
      </c>
      <c r="M293" s="8">
        <f t="shared" si="19"/>
        <v>18921553.03030302</v>
      </c>
    </row>
    <row r="294" spans="1:13" x14ac:dyDescent="0.25">
      <c r="A294">
        <v>4073</v>
      </c>
      <c r="B294" t="s">
        <v>449</v>
      </c>
      <c r="C294" s="2"/>
      <c r="D294" s="2"/>
      <c r="E294" s="1">
        <v>1487</v>
      </c>
      <c r="F294" s="13">
        <f t="shared" si="16"/>
        <v>0.28162878787878787</v>
      </c>
      <c r="G294" s="13">
        <f t="shared" si="18"/>
        <v>62.319507575757555</v>
      </c>
      <c r="H294" s="4"/>
      <c r="I294" t="s">
        <v>8</v>
      </c>
      <c r="J294">
        <v>29212</v>
      </c>
      <c r="K294" t="s">
        <v>7</v>
      </c>
      <c r="L294" s="7">
        <f t="shared" si="17"/>
        <v>85896.780303030304</v>
      </c>
      <c r="M294" s="8">
        <f t="shared" si="19"/>
        <v>19007449.810606051</v>
      </c>
    </row>
    <row r="295" spans="1:13" x14ac:dyDescent="0.25">
      <c r="A295">
        <v>3080</v>
      </c>
      <c r="B295" t="s">
        <v>450</v>
      </c>
      <c r="C295" s="2"/>
      <c r="D295" s="2"/>
      <c r="E295" s="1">
        <v>365</v>
      </c>
      <c r="F295" s="13">
        <f t="shared" si="16"/>
        <v>6.9128787878787873E-2</v>
      </c>
      <c r="G295" s="13">
        <f t="shared" si="18"/>
        <v>62.388636363636344</v>
      </c>
      <c r="H295" s="4"/>
      <c r="I295" t="s">
        <v>8</v>
      </c>
      <c r="J295">
        <v>29212</v>
      </c>
      <c r="K295" t="s">
        <v>7</v>
      </c>
      <c r="L295" s="7">
        <f t="shared" si="17"/>
        <v>21084.2803030303</v>
      </c>
      <c r="M295" s="8">
        <f t="shared" si="19"/>
        <v>19028534.090909082</v>
      </c>
    </row>
    <row r="296" spans="1:13" x14ac:dyDescent="0.25">
      <c r="A296">
        <v>3081</v>
      </c>
      <c r="B296" t="s">
        <v>451</v>
      </c>
      <c r="C296" s="2"/>
      <c r="D296" s="2"/>
      <c r="E296" s="1">
        <v>493</v>
      </c>
      <c r="F296" s="13">
        <f t="shared" si="16"/>
        <v>9.3371212121212119E-2</v>
      </c>
      <c r="G296" s="13">
        <f t="shared" si="18"/>
        <v>62.482007575757557</v>
      </c>
      <c r="H296" s="4"/>
      <c r="I296" t="s">
        <v>8</v>
      </c>
      <c r="J296">
        <v>29212</v>
      </c>
      <c r="K296" t="s">
        <v>7</v>
      </c>
      <c r="L296" s="7">
        <f t="shared" si="17"/>
        <v>28478.219696969696</v>
      </c>
      <c r="M296" s="8">
        <f t="shared" si="19"/>
        <v>19057012.310606051</v>
      </c>
    </row>
    <row r="297" spans="1:13" x14ac:dyDescent="0.25">
      <c r="A297">
        <v>2501</v>
      </c>
      <c r="B297" t="s">
        <v>452</v>
      </c>
      <c r="C297" s="2"/>
      <c r="D297" s="2"/>
      <c r="E297" s="1">
        <v>495</v>
      </c>
      <c r="F297" s="13">
        <f t="shared" si="16"/>
        <v>9.375E-2</v>
      </c>
      <c r="G297" s="13">
        <f t="shared" si="18"/>
        <v>62.575757575757557</v>
      </c>
      <c r="H297" s="4"/>
      <c r="I297" t="s">
        <v>8</v>
      </c>
      <c r="J297">
        <v>29212</v>
      </c>
      <c r="K297" t="s">
        <v>7</v>
      </c>
      <c r="L297" s="7">
        <f t="shared" si="17"/>
        <v>28593.75</v>
      </c>
      <c r="M297" s="8">
        <f t="shared" si="19"/>
        <v>19085606.060606051</v>
      </c>
    </row>
    <row r="298" spans="1:13" x14ac:dyDescent="0.25">
      <c r="A298">
        <v>1594</v>
      </c>
      <c r="B298" t="s">
        <v>453</v>
      </c>
      <c r="C298" s="2"/>
      <c r="D298" s="2"/>
      <c r="E298" s="1">
        <v>813</v>
      </c>
      <c r="F298" s="13">
        <f t="shared" si="16"/>
        <v>0.15397727272727274</v>
      </c>
      <c r="G298" s="13">
        <f t="shared" si="18"/>
        <v>62.729734848484831</v>
      </c>
      <c r="H298" s="4"/>
      <c r="I298" t="s">
        <v>8</v>
      </c>
      <c r="J298">
        <v>29212</v>
      </c>
      <c r="K298" t="s">
        <v>7</v>
      </c>
      <c r="L298" s="7">
        <f t="shared" si="17"/>
        <v>46963.068181818184</v>
      </c>
      <c r="M298" s="8">
        <f t="shared" si="19"/>
        <v>19132569.128787868</v>
      </c>
    </row>
    <row r="299" spans="1:13" x14ac:dyDescent="0.25">
      <c r="A299">
        <v>565</v>
      </c>
      <c r="B299" t="s">
        <v>433</v>
      </c>
      <c r="C299" s="2"/>
      <c r="D299" s="2"/>
      <c r="E299" s="1">
        <v>643</v>
      </c>
      <c r="F299" s="13">
        <f t="shared" si="16"/>
        <v>0.12178030303030303</v>
      </c>
      <c r="G299" s="13">
        <f t="shared" si="18"/>
        <v>62.851515151515137</v>
      </c>
      <c r="H299" s="4"/>
      <c r="I299" t="s">
        <v>8</v>
      </c>
      <c r="J299">
        <v>29212</v>
      </c>
      <c r="K299" t="s">
        <v>7</v>
      </c>
      <c r="L299" s="7">
        <f t="shared" si="17"/>
        <v>37142.992424242424</v>
      </c>
      <c r="M299" s="8">
        <f t="shared" si="19"/>
        <v>19169712.12121211</v>
      </c>
    </row>
    <row r="300" spans="1:13" x14ac:dyDescent="0.25">
      <c r="A300">
        <v>4270</v>
      </c>
      <c r="B300" t="s">
        <v>454</v>
      </c>
      <c r="C300" s="2"/>
      <c r="D300" s="2"/>
      <c r="E300" s="1">
        <v>2568</v>
      </c>
      <c r="F300" s="13">
        <f t="shared" si="16"/>
        <v>0.48636363636363639</v>
      </c>
      <c r="G300" s="13">
        <f t="shared" si="18"/>
        <v>63.337878787878772</v>
      </c>
      <c r="H300" s="4"/>
      <c r="I300" t="s">
        <v>8</v>
      </c>
      <c r="J300">
        <v>29212</v>
      </c>
      <c r="K300" t="s">
        <v>7</v>
      </c>
      <c r="L300" s="7">
        <f t="shared" si="17"/>
        <v>148340.90909090909</v>
      </c>
      <c r="M300" s="8">
        <f t="shared" si="19"/>
        <v>19318053.03030302</v>
      </c>
    </row>
    <row r="301" spans="1:13" x14ac:dyDescent="0.25">
      <c r="A301">
        <v>293</v>
      </c>
      <c r="B301" t="s">
        <v>455</v>
      </c>
      <c r="C301" s="2"/>
      <c r="D301" s="2"/>
      <c r="E301" s="1">
        <v>1136</v>
      </c>
      <c r="F301" s="13">
        <f t="shared" si="16"/>
        <v>0.21515151515151515</v>
      </c>
      <c r="G301" s="13">
        <f t="shared" si="18"/>
        <v>63.55303030303029</v>
      </c>
      <c r="H301" s="4"/>
      <c r="I301" t="s">
        <v>8</v>
      </c>
      <c r="J301">
        <v>29212</v>
      </c>
      <c r="K301" t="s">
        <v>7</v>
      </c>
      <c r="L301" s="7">
        <f t="shared" si="17"/>
        <v>65621.212121212127</v>
      </c>
      <c r="M301" s="8">
        <f t="shared" si="19"/>
        <v>19383674.242424231</v>
      </c>
    </row>
    <row r="302" spans="1:13" x14ac:dyDescent="0.25">
      <c r="A302">
        <v>2376</v>
      </c>
      <c r="B302" t="s">
        <v>456</v>
      </c>
      <c r="C302" s="2"/>
      <c r="D302" s="2"/>
      <c r="E302" s="1">
        <v>411</v>
      </c>
      <c r="F302" s="13">
        <f t="shared" si="16"/>
        <v>7.7840909090909086E-2</v>
      </c>
      <c r="G302" s="13">
        <f t="shared" si="18"/>
        <v>63.6308712121212</v>
      </c>
      <c r="H302" s="4"/>
      <c r="I302" t="s">
        <v>8</v>
      </c>
      <c r="J302">
        <v>29212</v>
      </c>
      <c r="K302" t="s">
        <v>7</v>
      </c>
      <c r="L302" s="7">
        <f t="shared" si="17"/>
        <v>23741.477272727272</v>
      </c>
      <c r="M302" s="8">
        <f t="shared" si="19"/>
        <v>19407415.719696958</v>
      </c>
    </row>
    <row r="303" spans="1:13" x14ac:dyDescent="0.25">
      <c r="A303">
        <v>225</v>
      </c>
      <c r="B303" t="s">
        <v>457</v>
      </c>
      <c r="C303" s="2"/>
      <c r="D303" s="2"/>
      <c r="E303" s="1">
        <v>1707</v>
      </c>
      <c r="F303" s="13">
        <f t="shared" si="16"/>
        <v>0.32329545454545455</v>
      </c>
      <c r="G303" s="13">
        <f t="shared" si="18"/>
        <v>63.954166666666652</v>
      </c>
      <c r="H303" s="4"/>
      <c r="I303" t="s">
        <v>8</v>
      </c>
      <c r="J303">
        <v>29212</v>
      </c>
      <c r="K303" t="s">
        <v>7</v>
      </c>
      <c r="L303" s="7">
        <f t="shared" si="17"/>
        <v>98605.113636363632</v>
      </c>
      <c r="M303" s="8">
        <f t="shared" si="19"/>
        <v>19506020.833333321</v>
      </c>
    </row>
    <row r="304" spans="1:13" x14ac:dyDescent="0.25">
      <c r="A304">
        <v>4531</v>
      </c>
      <c r="B304" t="s">
        <v>458</v>
      </c>
      <c r="C304" s="2"/>
      <c r="D304" s="2"/>
      <c r="E304" s="1">
        <v>381</v>
      </c>
      <c r="F304" s="13">
        <f t="shared" si="16"/>
        <v>7.2159090909090909E-2</v>
      </c>
      <c r="G304" s="13">
        <f t="shared" si="18"/>
        <v>64.026325757575748</v>
      </c>
      <c r="H304" s="4"/>
      <c r="I304" t="s">
        <v>8</v>
      </c>
      <c r="J304">
        <v>29212</v>
      </c>
      <c r="K304" t="s">
        <v>7</v>
      </c>
      <c r="L304" s="7">
        <f t="shared" si="17"/>
        <v>22008.522727272728</v>
      </c>
      <c r="M304" s="8">
        <f t="shared" si="19"/>
        <v>19528029.356060594</v>
      </c>
    </row>
    <row r="305" spans="1:13" x14ac:dyDescent="0.25">
      <c r="A305">
        <v>137</v>
      </c>
      <c r="B305" t="s">
        <v>459</v>
      </c>
      <c r="C305" s="2"/>
      <c r="D305" s="2"/>
      <c r="E305" s="1">
        <v>523</v>
      </c>
      <c r="F305" s="13">
        <f t="shared" si="16"/>
        <v>9.9053030303030309E-2</v>
      </c>
      <c r="G305" s="13">
        <f t="shared" si="18"/>
        <v>64.125378787878773</v>
      </c>
      <c r="H305" s="4"/>
      <c r="I305" t="s">
        <v>8</v>
      </c>
      <c r="J305">
        <v>29212</v>
      </c>
      <c r="K305" t="s">
        <v>7</v>
      </c>
      <c r="L305" s="7">
        <f t="shared" si="17"/>
        <v>30211.174242424244</v>
      </c>
      <c r="M305" s="8">
        <f t="shared" si="19"/>
        <v>19558240.53030302</v>
      </c>
    </row>
    <row r="306" spans="1:13" x14ac:dyDescent="0.25">
      <c r="A306">
        <v>4648</v>
      </c>
      <c r="B306" t="s">
        <v>460</v>
      </c>
      <c r="C306" s="2"/>
      <c r="D306" s="2"/>
      <c r="E306" s="1">
        <v>1532</v>
      </c>
      <c r="F306" s="13">
        <f t="shared" si="16"/>
        <v>0.29015151515151516</v>
      </c>
      <c r="G306" s="13">
        <f t="shared" si="18"/>
        <v>64.415530303030295</v>
      </c>
      <c r="H306" s="4"/>
      <c r="I306" t="s">
        <v>8</v>
      </c>
      <c r="J306">
        <v>29212</v>
      </c>
      <c r="K306" t="s">
        <v>7</v>
      </c>
      <c r="L306" s="7">
        <f t="shared" si="17"/>
        <v>88496.212121212127</v>
      </c>
      <c r="M306" s="8">
        <f t="shared" si="19"/>
        <v>19646736.742424231</v>
      </c>
    </row>
    <row r="307" spans="1:13" x14ac:dyDescent="0.25">
      <c r="A307">
        <v>406</v>
      </c>
      <c r="B307" t="s">
        <v>461</v>
      </c>
      <c r="C307" s="2"/>
      <c r="D307" s="2"/>
      <c r="E307" s="1">
        <v>1887</v>
      </c>
      <c r="F307" s="13">
        <f t="shared" si="16"/>
        <v>0.35738636363636361</v>
      </c>
      <c r="G307" s="13">
        <f t="shared" si="18"/>
        <v>64.77291666666666</v>
      </c>
      <c r="H307" s="4"/>
      <c r="I307" t="s">
        <v>8</v>
      </c>
      <c r="J307">
        <v>29212</v>
      </c>
      <c r="K307" t="s">
        <v>7</v>
      </c>
      <c r="L307" s="7">
        <f t="shared" si="17"/>
        <v>109002.8409090909</v>
      </c>
      <c r="M307" s="8">
        <f t="shared" si="19"/>
        <v>19755739.583333321</v>
      </c>
    </row>
    <row r="308" spans="1:13" x14ac:dyDescent="0.25">
      <c r="A308">
        <v>4999</v>
      </c>
      <c r="B308" t="s">
        <v>462</v>
      </c>
      <c r="C308" s="2"/>
      <c r="D308" s="2"/>
      <c r="E308" s="1">
        <v>1865</v>
      </c>
      <c r="F308" s="13">
        <f t="shared" si="16"/>
        <v>0.35321969696969696</v>
      </c>
      <c r="G308" s="13">
        <f t="shared" si="18"/>
        <v>65.126136363636363</v>
      </c>
      <c r="H308" s="4"/>
      <c r="I308" t="s">
        <v>8</v>
      </c>
      <c r="J308">
        <v>29212</v>
      </c>
      <c r="K308" t="s">
        <v>7</v>
      </c>
      <c r="L308" s="7">
        <f t="shared" si="17"/>
        <v>107732.00757575757</v>
      </c>
      <c r="M308" s="8">
        <f t="shared" si="19"/>
        <v>19863471.590909079</v>
      </c>
    </row>
    <row r="309" spans="1:13" x14ac:dyDescent="0.25">
      <c r="A309">
        <v>4997</v>
      </c>
      <c r="B309" t="s">
        <v>463</v>
      </c>
      <c r="C309" s="2"/>
      <c r="D309" s="2"/>
      <c r="E309" s="1">
        <v>2730</v>
      </c>
      <c r="F309" s="13">
        <f t="shared" si="16"/>
        <v>0.51704545454545459</v>
      </c>
      <c r="G309" s="13">
        <f t="shared" si="18"/>
        <v>65.643181818181816</v>
      </c>
      <c r="H309" s="4"/>
      <c r="I309" t="s">
        <v>8</v>
      </c>
      <c r="J309">
        <v>29212</v>
      </c>
      <c r="K309" t="s">
        <v>7</v>
      </c>
      <c r="L309" s="7">
        <f t="shared" si="17"/>
        <v>157698.86363636365</v>
      </c>
      <c r="M309" s="8">
        <f t="shared" si="19"/>
        <v>20021170.454545442</v>
      </c>
    </row>
    <row r="310" spans="1:13" x14ac:dyDescent="0.25">
      <c r="A310">
        <v>4907</v>
      </c>
      <c r="B310" t="s">
        <v>464</v>
      </c>
      <c r="C310" s="2"/>
      <c r="D310" s="2"/>
      <c r="E310" s="1">
        <v>700</v>
      </c>
      <c r="F310" s="13">
        <f t="shared" si="16"/>
        <v>0.13257575757575757</v>
      </c>
      <c r="G310" s="13">
        <f t="shared" si="18"/>
        <v>65.775757575757567</v>
      </c>
      <c r="H310" s="4"/>
      <c r="I310" t="s">
        <v>8</v>
      </c>
      <c r="J310">
        <v>29212</v>
      </c>
      <c r="K310" t="s">
        <v>7</v>
      </c>
      <c r="L310" s="7">
        <f t="shared" si="17"/>
        <v>40435.606060606056</v>
      </c>
      <c r="M310" s="8">
        <f t="shared" si="19"/>
        <v>20061606.060606048</v>
      </c>
    </row>
    <row r="311" spans="1:13" x14ac:dyDescent="0.25">
      <c r="A311">
        <v>5037</v>
      </c>
      <c r="B311" t="s">
        <v>465</v>
      </c>
      <c r="C311" s="2"/>
      <c r="D311" s="2"/>
      <c r="E311" s="1">
        <v>510</v>
      </c>
      <c r="F311" s="13">
        <f t="shared" si="16"/>
        <v>9.6590909090909088E-2</v>
      </c>
      <c r="G311" s="13">
        <f t="shared" si="18"/>
        <v>65.872348484848473</v>
      </c>
      <c r="H311" s="4"/>
      <c r="I311" t="s">
        <v>8</v>
      </c>
      <c r="J311">
        <v>29212</v>
      </c>
      <c r="K311" t="s">
        <v>7</v>
      </c>
      <c r="L311" s="7">
        <f t="shared" si="17"/>
        <v>29460.227272727272</v>
      </c>
      <c r="M311" s="8">
        <f t="shared" si="19"/>
        <v>20091066.287878774</v>
      </c>
    </row>
    <row r="312" spans="1:13" x14ac:dyDescent="0.25">
      <c r="A312">
        <v>4996</v>
      </c>
      <c r="B312" t="s">
        <v>466</v>
      </c>
      <c r="C312" s="2"/>
      <c r="D312" s="2"/>
      <c r="E312" s="1">
        <v>80</v>
      </c>
      <c r="F312" s="13">
        <f t="shared" si="16"/>
        <v>1.5151515151515152E-2</v>
      </c>
      <c r="G312" s="13">
        <f t="shared" si="18"/>
        <v>65.887499999999989</v>
      </c>
      <c r="H312" s="4"/>
      <c r="I312" t="s">
        <v>8</v>
      </c>
      <c r="J312">
        <v>29212</v>
      </c>
      <c r="K312" t="s">
        <v>7</v>
      </c>
      <c r="L312" s="7">
        <f t="shared" si="17"/>
        <v>4621.212121212121</v>
      </c>
      <c r="M312" s="8">
        <f t="shared" si="19"/>
        <v>20095687.499999985</v>
      </c>
    </row>
    <row r="313" spans="1:13" x14ac:dyDescent="0.25">
      <c r="A313">
        <v>4998</v>
      </c>
      <c r="B313" t="s">
        <v>467</v>
      </c>
      <c r="C313" s="2"/>
      <c r="D313" s="2"/>
      <c r="E313" s="1">
        <v>240</v>
      </c>
      <c r="F313" s="13">
        <f t="shared" si="16"/>
        <v>4.5454545454545456E-2</v>
      </c>
      <c r="G313" s="13">
        <f t="shared" si="18"/>
        <v>65.932954545454535</v>
      </c>
      <c r="H313" s="4"/>
      <c r="I313" t="s">
        <v>8</v>
      </c>
      <c r="J313">
        <v>29212</v>
      </c>
      <c r="K313" t="s">
        <v>7</v>
      </c>
      <c r="L313" s="7">
        <f t="shared" si="17"/>
        <v>13863.636363636364</v>
      </c>
      <c r="M313" s="8">
        <f t="shared" si="19"/>
        <v>20109551.136363622</v>
      </c>
    </row>
    <row r="314" spans="1:13" x14ac:dyDescent="0.25">
      <c r="A314">
        <v>1906</v>
      </c>
      <c r="B314" t="s">
        <v>468</v>
      </c>
      <c r="C314" s="2"/>
      <c r="D314" s="2"/>
      <c r="E314" s="1">
        <v>156</v>
      </c>
      <c r="F314" s="13">
        <f t="shared" si="16"/>
        <v>2.9545454545454545E-2</v>
      </c>
      <c r="G314" s="13">
        <f t="shared" si="18"/>
        <v>65.962499999999991</v>
      </c>
      <c r="H314" s="4"/>
      <c r="I314" t="s">
        <v>8</v>
      </c>
      <c r="J314">
        <v>29212</v>
      </c>
      <c r="K314" t="s">
        <v>7</v>
      </c>
      <c r="L314" s="7">
        <f t="shared" si="17"/>
        <v>9011.363636363636</v>
      </c>
      <c r="M314" s="8">
        <f t="shared" si="19"/>
        <v>20118562.499999985</v>
      </c>
    </row>
    <row r="315" spans="1:13" x14ac:dyDescent="0.25">
      <c r="A315">
        <v>1577</v>
      </c>
      <c r="B315" t="s">
        <v>469</v>
      </c>
      <c r="C315" s="2"/>
      <c r="D315" s="2"/>
      <c r="E315" s="1">
        <v>1391</v>
      </c>
      <c r="F315" s="13">
        <f t="shared" si="16"/>
        <v>0.26344696969696968</v>
      </c>
      <c r="G315" s="13">
        <f t="shared" si="18"/>
        <v>66.225946969696963</v>
      </c>
      <c r="H315" s="4"/>
      <c r="I315" t="s">
        <v>8</v>
      </c>
      <c r="J315">
        <v>29212</v>
      </c>
      <c r="K315" t="s">
        <v>7</v>
      </c>
      <c r="L315" s="7">
        <f t="shared" si="17"/>
        <v>80351.325757575745</v>
      </c>
      <c r="M315" s="8">
        <f t="shared" si="19"/>
        <v>20198913.825757559</v>
      </c>
    </row>
    <row r="316" spans="1:13" x14ac:dyDescent="0.25">
      <c r="A316" s="2"/>
      <c r="B316" t="s">
        <v>108</v>
      </c>
      <c r="C316" s="1" t="s">
        <v>103</v>
      </c>
      <c r="D316" s="1" t="s">
        <v>104</v>
      </c>
      <c r="E316" s="1">
        <v>375</v>
      </c>
      <c r="F316" s="13">
        <f t="shared" si="16"/>
        <v>7.1022727272727279E-2</v>
      </c>
      <c r="G316" s="13">
        <f t="shared" si="18"/>
        <v>66.296969696969697</v>
      </c>
      <c r="H316" s="5">
        <v>7</v>
      </c>
      <c r="I316" s="1" t="s">
        <v>14</v>
      </c>
      <c r="J316">
        <v>29063</v>
      </c>
      <c r="K316" t="s">
        <v>7</v>
      </c>
      <c r="L316" s="7">
        <f t="shared" si="17"/>
        <v>21661.93181818182</v>
      </c>
      <c r="M316" s="8">
        <f t="shared" si="19"/>
        <v>20220575.757575743</v>
      </c>
    </row>
    <row r="317" spans="1:13" x14ac:dyDescent="0.25">
      <c r="A317">
        <v>3214</v>
      </c>
      <c r="B317" t="s">
        <v>33</v>
      </c>
      <c r="C317" s="1" t="s">
        <v>28</v>
      </c>
      <c r="D317" s="1" t="s">
        <v>27</v>
      </c>
      <c r="E317" s="1">
        <v>4963</v>
      </c>
      <c r="F317" s="13">
        <f t="shared" si="16"/>
        <v>0.93996212121212119</v>
      </c>
      <c r="G317" s="13">
        <f t="shared" si="18"/>
        <v>67.236931818181816</v>
      </c>
      <c r="H317" s="5">
        <v>9</v>
      </c>
      <c r="I317" t="s">
        <v>6</v>
      </c>
      <c r="J317">
        <v>29033</v>
      </c>
      <c r="K317" t="s">
        <v>7</v>
      </c>
      <c r="L317" s="7">
        <f t="shared" si="17"/>
        <v>286688.44696969696</v>
      </c>
      <c r="M317" s="8">
        <f t="shared" si="19"/>
        <v>20507264.204545438</v>
      </c>
    </row>
    <row r="318" spans="1:13" x14ac:dyDescent="0.25">
      <c r="A318">
        <v>4435</v>
      </c>
      <c r="B318" t="s">
        <v>168</v>
      </c>
      <c r="C318" s="1" t="s">
        <v>29</v>
      </c>
      <c r="D318" s="1" t="s">
        <v>30</v>
      </c>
      <c r="E318" s="1">
        <v>2746</v>
      </c>
      <c r="F318" s="13">
        <f t="shared" si="16"/>
        <v>0.52007575757575752</v>
      </c>
      <c r="G318" s="13">
        <f t="shared" si="18"/>
        <v>67.757007575757569</v>
      </c>
      <c r="H318" s="5">
        <v>9</v>
      </c>
      <c r="I318" t="s">
        <v>6</v>
      </c>
      <c r="J318">
        <v>29033</v>
      </c>
      <c r="K318" t="s">
        <v>7</v>
      </c>
      <c r="L318" s="7">
        <f t="shared" si="17"/>
        <v>158623.10606060605</v>
      </c>
      <c r="M318" s="8">
        <f t="shared" si="19"/>
        <v>20665887.310606044</v>
      </c>
    </row>
    <row r="319" spans="1:13" x14ac:dyDescent="0.25">
      <c r="A319">
        <v>1450</v>
      </c>
      <c r="B319" t="s">
        <v>169</v>
      </c>
      <c r="C319" s="1" t="s">
        <v>31</v>
      </c>
      <c r="D319" s="1" t="s">
        <v>30</v>
      </c>
      <c r="E319" s="1">
        <v>1796</v>
      </c>
      <c r="F319" s="13">
        <f t="shared" si="16"/>
        <v>0.34015151515151515</v>
      </c>
      <c r="G319" s="13">
        <f t="shared" si="18"/>
        <v>68.097159090909088</v>
      </c>
      <c r="H319" s="5">
        <v>9</v>
      </c>
      <c r="I319" t="s">
        <v>6</v>
      </c>
      <c r="J319">
        <v>29033</v>
      </c>
      <c r="K319" t="s">
        <v>7</v>
      </c>
      <c r="L319" s="7">
        <f t="shared" si="17"/>
        <v>103746.21212121213</v>
      </c>
      <c r="M319" s="8">
        <f t="shared" si="19"/>
        <v>20769633.522727255</v>
      </c>
    </row>
    <row r="320" spans="1:13" x14ac:dyDescent="0.25">
      <c r="A320">
        <v>3604</v>
      </c>
      <c r="B320" t="s">
        <v>26</v>
      </c>
      <c r="C320" s="1" t="s">
        <v>29</v>
      </c>
      <c r="D320" s="1" t="s">
        <v>32</v>
      </c>
      <c r="E320" s="1">
        <v>1830</v>
      </c>
      <c r="F320" s="13">
        <f t="shared" si="16"/>
        <v>0.34659090909090912</v>
      </c>
      <c r="G320" s="13">
        <f t="shared" si="18"/>
        <v>68.443749999999994</v>
      </c>
      <c r="H320" s="5">
        <v>9</v>
      </c>
      <c r="I320" t="s">
        <v>6</v>
      </c>
      <c r="J320">
        <v>29033</v>
      </c>
      <c r="K320" t="s">
        <v>7</v>
      </c>
      <c r="L320" s="7">
        <f t="shared" si="17"/>
        <v>105710.22727272728</v>
      </c>
      <c r="M320" s="8">
        <f t="shared" si="19"/>
        <v>20875343.749999981</v>
      </c>
    </row>
    <row r="321" spans="1:14" x14ac:dyDescent="0.25">
      <c r="A321">
        <v>1830</v>
      </c>
      <c r="B321" t="s">
        <v>170</v>
      </c>
      <c r="C321" s="1" t="s">
        <v>33</v>
      </c>
      <c r="D321" s="1" t="s">
        <v>34</v>
      </c>
      <c r="E321" s="1">
        <v>422</v>
      </c>
      <c r="F321" s="13">
        <f t="shared" si="16"/>
        <v>7.9924242424242425E-2</v>
      </c>
      <c r="G321" s="13">
        <f t="shared" si="18"/>
        <v>68.523674242424235</v>
      </c>
      <c r="H321" s="5">
        <v>9</v>
      </c>
      <c r="I321" t="s">
        <v>6</v>
      </c>
      <c r="J321">
        <v>29033</v>
      </c>
      <c r="K321" t="s">
        <v>7</v>
      </c>
      <c r="L321" s="7">
        <f t="shared" si="17"/>
        <v>24376.89393939394</v>
      </c>
      <c r="M321" s="8">
        <f t="shared" si="19"/>
        <v>20899720.643939376</v>
      </c>
    </row>
    <row r="322" spans="1:14" x14ac:dyDescent="0.25">
      <c r="A322">
        <v>121</v>
      </c>
      <c r="B322" t="s">
        <v>40</v>
      </c>
      <c r="C322" s="1" t="s">
        <v>38</v>
      </c>
      <c r="D322" s="1" t="s">
        <v>39</v>
      </c>
      <c r="E322" s="1">
        <v>300</v>
      </c>
      <c r="F322" s="13">
        <f t="shared" ref="F322:F386" si="20">E322/5280</f>
        <v>5.6818181818181816E-2</v>
      </c>
      <c r="G322" s="13">
        <f t="shared" si="18"/>
        <v>68.580492424242422</v>
      </c>
      <c r="H322" s="5">
        <v>9</v>
      </c>
      <c r="I322" t="s">
        <v>6</v>
      </c>
      <c r="J322">
        <v>29033</v>
      </c>
      <c r="K322" t="s">
        <v>7</v>
      </c>
      <c r="L322" s="7">
        <f t="shared" ref="L322:L386" si="21">305000*F322</f>
        <v>17329.545454545452</v>
      </c>
      <c r="M322" s="8">
        <f t="shared" si="19"/>
        <v>20917050.189393923</v>
      </c>
    </row>
    <row r="323" spans="1:14" x14ac:dyDescent="0.25">
      <c r="A323">
        <v>2937</v>
      </c>
      <c r="B323" t="s">
        <v>174</v>
      </c>
      <c r="C323" s="1" t="s">
        <v>41</v>
      </c>
      <c r="D323" s="1" t="s">
        <v>42</v>
      </c>
      <c r="E323" s="1">
        <v>4200</v>
      </c>
      <c r="F323" s="13">
        <f t="shared" si="20"/>
        <v>0.79545454545454541</v>
      </c>
      <c r="G323" s="13">
        <f t="shared" si="18"/>
        <v>69.375946969696969</v>
      </c>
      <c r="H323" s="5">
        <v>9</v>
      </c>
      <c r="I323" s="1" t="s">
        <v>6</v>
      </c>
      <c r="J323">
        <v>29033</v>
      </c>
      <c r="K323" t="s">
        <v>22</v>
      </c>
      <c r="L323" s="7">
        <f t="shared" si="21"/>
        <v>242613.63636363635</v>
      </c>
      <c r="M323" s="8">
        <f t="shared" si="19"/>
        <v>21159663.825757559</v>
      </c>
    </row>
    <row r="324" spans="1:14" x14ac:dyDescent="0.25">
      <c r="A324">
        <v>3278</v>
      </c>
      <c r="B324" t="s">
        <v>176</v>
      </c>
      <c r="C324" s="1" t="s">
        <v>45</v>
      </c>
      <c r="D324" s="1" t="s">
        <v>27</v>
      </c>
      <c r="E324" s="1">
        <v>21500</v>
      </c>
      <c r="F324" s="13">
        <f t="shared" si="20"/>
        <v>4.0719696969696972</v>
      </c>
      <c r="G324" s="13">
        <f t="shared" ref="G324:G388" si="22">G323+F324</f>
        <v>73.447916666666671</v>
      </c>
      <c r="H324" s="5">
        <v>6</v>
      </c>
      <c r="I324" s="1" t="s">
        <v>6</v>
      </c>
      <c r="J324">
        <v>29036</v>
      </c>
      <c r="K324" t="s">
        <v>22</v>
      </c>
      <c r="L324" s="7">
        <f t="shared" si="21"/>
        <v>1241950.7575757576</v>
      </c>
      <c r="M324" s="8">
        <f t="shared" ref="M324:M388" si="23">M323+L324</f>
        <v>22401614.583333317</v>
      </c>
    </row>
    <row r="325" spans="1:14" x14ac:dyDescent="0.25">
      <c r="A325" s="9">
        <v>3246</v>
      </c>
      <c r="B325" s="9" t="s">
        <v>45</v>
      </c>
      <c r="C325" s="9" t="s">
        <v>176</v>
      </c>
      <c r="D325" s="9" t="s">
        <v>501</v>
      </c>
      <c r="E325" s="9">
        <v>5812</v>
      </c>
      <c r="F325" s="14">
        <f t="shared" si="20"/>
        <v>1.1007575757575758</v>
      </c>
      <c r="G325" s="13">
        <f t="shared" si="22"/>
        <v>74.548674242424241</v>
      </c>
      <c r="H325" s="10">
        <v>6</v>
      </c>
      <c r="I325" s="9" t="s">
        <v>6</v>
      </c>
      <c r="J325" s="9">
        <v>29036</v>
      </c>
      <c r="K325" s="9" t="s">
        <v>5</v>
      </c>
      <c r="L325" s="11">
        <f>1580000*F325</f>
        <v>1739196.9696969697</v>
      </c>
      <c r="M325" s="8"/>
    </row>
    <row r="326" spans="1:14" x14ac:dyDescent="0.25">
      <c r="A326" s="9">
        <v>3278</v>
      </c>
      <c r="B326" s="9" t="s">
        <v>176</v>
      </c>
      <c r="C326" s="9" t="s">
        <v>46</v>
      </c>
      <c r="D326" s="9" t="s">
        <v>45</v>
      </c>
      <c r="E326" s="9">
        <v>9550</v>
      </c>
      <c r="F326" s="14">
        <f t="shared" si="20"/>
        <v>1.8087121212121211</v>
      </c>
      <c r="G326" s="13">
        <f t="shared" si="22"/>
        <v>76.357386363636365</v>
      </c>
      <c r="H326" s="10">
        <v>6</v>
      </c>
      <c r="I326" s="9" t="s">
        <v>6</v>
      </c>
      <c r="J326" s="9">
        <v>29036</v>
      </c>
      <c r="K326" s="9" t="s">
        <v>5</v>
      </c>
      <c r="L326" s="11">
        <f t="shared" ref="L326:L327" si="24">1580000*F326</f>
        <v>2857765.1515151514</v>
      </c>
      <c r="M326" s="8"/>
      <c r="N326" s="1"/>
    </row>
    <row r="327" spans="1:14" x14ac:dyDescent="0.25">
      <c r="A327" s="9">
        <v>2617</v>
      </c>
      <c r="B327" s="9" t="s">
        <v>177</v>
      </c>
      <c r="C327" s="9" t="s">
        <v>47</v>
      </c>
      <c r="D327" s="9" t="s">
        <v>46</v>
      </c>
      <c r="E327" s="9">
        <v>3356</v>
      </c>
      <c r="F327" s="14">
        <f t="shared" si="20"/>
        <v>0.63560606060606062</v>
      </c>
      <c r="G327" s="13">
        <f t="shared" si="22"/>
        <v>76.992992424242431</v>
      </c>
      <c r="H327" s="10">
        <v>6</v>
      </c>
      <c r="I327" s="9" t="s">
        <v>6</v>
      </c>
      <c r="J327" s="9">
        <v>29036</v>
      </c>
      <c r="K327" s="9" t="s">
        <v>5</v>
      </c>
      <c r="L327" s="11">
        <f t="shared" si="24"/>
        <v>1004257.5757575758</v>
      </c>
      <c r="M327" s="8"/>
      <c r="N327" s="1"/>
    </row>
    <row r="328" spans="1:14" x14ac:dyDescent="0.25">
      <c r="A328" s="1">
        <v>824</v>
      </c>
      <c r="B328" t="s">
        <v>47</v>
      </c>
      <c r="C328" s="1" t="s">
        <v>60</v>
      </c>
      <c r="D328" s="1" t="s">
        <v>60</v>
      </c>
      <c r="E328" s="1">
        <v>25380</v>
      </c>
      <c r="F328" s="13">
        <f t="shared" si="20"/>
        <v>4.8068181818181817</v>
      </c>
      <c r="G328" s="13">
        <f t="shared" si="22"/>
        <v>81.799810606060618</v>
      </c>
      <c r="H328" s="5">
        <v>6</v>
      </c>
      <c r="I328" s="1" t="s">
        <v>6</v>
      </c>
      <c r="J328" s="1">
        <v>29036</v>
      </c>
      <c r="K328" s="1" t="s">
        <v>22</v>
      </c>
      <c r="L328" s="7">
        <f t="shared" si="21"/>
        <v>1466079.5454545454</v>
      </c>
      <c r="M328" s="8">
        <f>M324+L328</f>
        <v>23867694.128787864</v>
      </c>
      <c r="N328" s="1"/>
    </row>
    <row r="329" spans="1:14" x14ac:dyDescent="0.25">
      <c r="A329">
        <v>2704</v>
      </c>
      <c r="B329" t="s">
        <v>199</v>
      </c>
      <c r="C329" s="1" t="s">
        <v>58</v>
      </c>
      <c r="D329" s="1" t="s">
        <v>63</v>
      </c>
      <c r="E329" s="1">
        <v>7814</v>
      </c>
      <c r="F329" s="13">
        <f t="shared" si="20"/>
        <v>1.4799242424242425</v>
      </c>
      <c r="G329" s="13">
        <f t="shared" si="22"/>
        <v>83.279734848484864</v>
      </c>
      <c r="H329" s="5">
        <v>6</v>
      </c>
      <c r="I329" s="1" t="s">
        <v>6</v>
      </c>
      <c r="J329">
        <v>29036</v>
      </c>
      <c r="K329" t="s">
        <v>22</v>
      </c>
      <c r="L329" s="7">
        <f t="shared" si="21"/>
        <v>451376.89393939398</v>
      </c>
      <c r="M329" s="8">
        <f t="shared" si="23"/>
        <v>24319071.022727259</v>
      </c>
    </row>
    <row r="330" spans="1:14" x14ac:dyDescent="0.25">
      <c r="A330">
        <v>1129</v>
      </c>
      <c r="B330" t="s">
        <v>200</v>
      </c>
      <c r="C330" s="1" t="s">
        <v>47</v>
      </c>
      <c r="D330" s="1" t="s">
        <v>64</v>
      </c>
      <c r="E330" s="1">
        <v>15250</v>
      </c>
      <c r="F330" s="13">
        <f t="shared" si="20"/>
        <v>2.8882575757575757</v>
      </c>
      <c r="G330" s="13">
        <f t="shared" si="22"/>
        <v>86.167992424242442</v>
      </c>
      <c r="H330" s="5">
        <v>6</v>
      </c>
      <c r="I330" s="1" t="s">
        <v>6</v>
      </c>
      <c r="J330">
        <v>29036</v>
      </c>
      <c r="K330" t="s">
        <v>22</v>
      </c>
      <c r="L330" s="7">
        <f t="shared" si="21"/>
        <v>880918.56060606055</v>
      </c>
      <c r="M330" s="8">
        <f t="shared" si="23"/>
        <v>25199989.583333321</v>
      </c>
    </row>
    <row r="331" spans="1:14" x14ac:dyDescent="0.25">
      <c r="A331" s="1">
        <v>4732</v>
      </c>
      <c r="B331" t="s">
        <v>204</v>
      </c>
      <c r="C331" s="1" t="s">
        <v>87</v>
      </c>
      <c r="D331" s="1" t="s">
        <v>88</v>
      </c>
      <c r="E331" s="1">
        <v>19500</v>
      </c>
      <c r="F331" s="13">
        <f t="shared" si="20"/>
        <v>3.6931818181818183</v>
      </c>
      <c r="G331" s="13">
        <f t="shared" si="22"/>
        <v>89.861174242424255</v>
      </c>
      <c r="H331" s="5">
        <v>1</v>
      </c>
      <c r="I331" s="1" t="s">
        <v>6</v>
      </c>
      <c r="J331" s="1">
        <v>29053</v>
      </c>
      <c r="K331" s="1" t="s">
        <v>22</v>
      </c>
      <c r="L331" s="7">
        <f t="shared" si="21"/>
        <v>1126420.4545454546</v>
      </c>
      <c r="M331" s="8">
        <f t="shared" si="23"/>
        <v>26326410.037878774</v>
      </c>
      <c r="N331" s="1"/>
    </row>
    <row r="332" spans="1:14" x14ac:dyDescent="0.25">
      <c r="A332" s="1">
        <v>439</v>
      </c>
      <c r="B332" t="s">
        <v>205</v>
      </c>
      <c r="C332" s="1" t="s">
        <v>87</v>
      </c>
      <c r="D332" s="1" t="s">
        <v>89</v>
      </c>
      <c r="E332" s="1">
        <v>17520</v>
      </c>
      <c r="F332" s="13">
        <f t="shared" si="20"/>
        <v>3.3181818181818183</v>
      </c>
      <c r="G332" s="13">
        <f t="shared" si="22"/>
        <v>93.179356060606068</v>
      </c>
      <c r="H332" s="5">
        <v>1</v>
      </c>
      <c r="I332" s="1" t="s">
        <v>6</v>
      </c>
      <c r="J332" s="1">
        <v>29053</v>
      </c>
      <c r="K332" s="1" t="s">
        <v>22</v>
      </c>
      <c r="L332" s="7">
        <f t="shared" si="21"/>
        <v>1012045.4545454546</v>
      </c>
      <c r="M332" s="8">
        <f t="shared" si="23"/>
        <v>27338455.492424227</v>
      </c>
      <c r="N332" s="1"/>
    </row>
    <row r="333" spans="1:14" x14ac:dyDescent="0.25">
      <c r="A333" s="1">
        <v>4061</v>
      </c>
      <c r="B333" t="s">
        <v>497</v>
      </c>
      <c r="C333" s="1" t="s">
        <v>89</v>
      </c>
      <c r="D333" s="1" t="s">
        <v>498</v>
      </c>
      <c r="E333" s="1">
        <v>3750</v>
      </c>
      <c r="F333" s="13">
        <f t="shared" si="20"/>
        <v>0.71022727272727271</v>
      </c>
      <c r="G333" s="13">
        <f t="shared" si="22"/>
        <v>93.889583333333334</v>
      </c>
      <c r="H333" s="5">
        <v>1</v>
      </c>
      <c r="I333" s="1" t="s">
        <v>6</v>
      </c>
      <c r="J333" s="1">
        <v>29053</v>
      </c>
      <c r="K333" s="1" t="s">
        <v>22</v>
      </c>
      <c r="L333" s="7">
        <f t="shared" si="21"/>
        <v>216619.31818181818</v>
      </c>
      <c r="M333" s="8">
        <f t="shared" si="23"/>
        <v>27555074.810606044</v>
      </c>
      <c r="N333" s="1"/>
    </row>
    <row r="334" spans="1:14" x14ac:dyDescent="0.25">
      <c r="A334" s="1">
        <v>2912</v>
      </c>
      <c r="B334" t="s">
        <v>89</v>
      </c>
      <c r="C334" s="1" t="s">
        <v>87</v>
      </c>
      <c r="D334" s="1" t="s">
        <v>90</v>
      </c>
      <c r="E334" s="1">
        <v>29780</v>
      </c>
      <c r="F334" s="13">
        <f t="shared" si="20"/>
        <v>5.6401515151515156</v>
      </c>
      <c r="G334" s="13">
        <f t="shared" si="22"/>
        <v>99.52973484848485</v>
      </c>
      <c r="H334" s="5">
        <v>1</v>
      </c>
      <c r="I334" s="1" t="s">
        <v>6</v>
      </c>
      <c r="J334" s="1">
        <v>29053</v>
      </c>
      <c r="K334" s="1" t="s">
        <v>22</v>
      </c>
      <c r="L334" s="7">
        <f t="shared" si="21"/>
        <v>1720246.2121212122</v>
      </c>
      <c r="M334" s="8">
        <f t="shared" si="23"/>
        <v>29275321.022727255</v>
      </c>
      <c r="N334" s="1"/>
    </row>
    <row r="335" spans="1:14" x14ac:dyDescent="0.25">
      <c r="A335" s="1">
        <v>4250</v>
      </c>
      <c r="B335" t="s">
        <v>206</v>
      </c>
      <c r="C335" s="1" t="s">
        <v>91</v>
      </c>
      <c r="D335" s="1" t="s">
        <v>27</v>
      </c>
      <c r="E335" s="1">
        <v>2927</v>
      </c>
      <c r="F335" s="13">
        <f t="shared" si="20"/>
        <v>0.55435606060606057</v>
      </c>
      <c r="G335" s="13">
        <f t="shared" si="22"/>
        <v>100.0840909090909</v>
      </c>
      <c r="H335" s="5">
        <v>1</v>
      </c>
      <c r="I335" s="1" t="s">
        <v>6</v>
      </c>
      <c r="J335" s="1">
        <v>29053</v>
      </c>
      <c r="K335" s="1" t="s">
        <v>22</v>
      </c>
      <c r="L335" s="7">
        <f t="shared" si="21"/>
        <v>169078.59848484848</v>
      </c>
      <c r="M335" s="8">
        <f t="shared" si="23"/>
        <v>29444399.621212102</v>
      </c>
      <c r="N335" s="1"/>
    </row>
    <row r="336" spans="1:14" x14ac:dyDescent="0.25">
      <c r="A336">
        <v>7136</v>
      </c>
      <c r="B336" t="s">
        <v>93</v>
      </c>
      <c r="C336" s="1" t="s">
        <v>92</v>
      </c>
      <c r="D336" s="1" t="s">
        <v>27</v>
      </c>
      <c r="E336" s="1">
        <v>3160</v>
      </c>
      <c r="F336" s="13">
        <f t="shared" si="20"/>
        <v>0.59848484848484851</v>
      </c>
      <c r="G336" s="13">
        <f t="shared" si="22"/>
        <v>100.68257575757575</v>
      </c>
      <c r="H336" s="5">
        <v>2</v>
      </c>
      <c r="I336" t="s">
        <v>6</v>
      </c>
      <c r="J336">
        <v>29054</v>
      </c>
      <c r="K336" t="s">
        <v>7</v>
      </c>
      <c r="L336" s="7">
        <f t="shared" si="21"/>
        <v>182537.87878787878</v>
      </c>
      <c r="M336" s="8">
        <f t="shared" si="23"/>
        <v>29626937.499999981</v>
      </c>
    </row>
    <row r="337" spans="1:13" x14ac:dyDescent="0.25">
      <c r="A337">
        <v>4755</v>
      </c>
      <c r="B337" t="s">
        <v>207</v>
      </c>
      <c r="C337" s="1" t="s">
        <v>93</v>
      </c>
      <c r="D337" s="1" t="s">
        <v>27</v>
      </c>
      <c r="E337" s="1">
        <v>395</v>
      </c>
      <c r="F337" s="13">
        <f t="shared" si="20"/>
        <v>7.4810606060606064E-2</v>
      </c>
      <c r="G337" s="13">
        <f t="shared" si="22"/>
        <v>100.75738636363636</v>
      </c>
      <c r="H337" s="5">
        <v>2</v>
      </c>
      <c r="I337" t="s">
        <v>6</v>
      </c>
      <c r="J337">
        <v>29054</v>
      </c>
      <c r="K337" t="s">
        <v>7</v>
      </c>
      <c r="L337" s="7">
        <f t="shared" si="21"/>
        <v>22817.234848484848</v>
      </c>
      <c r="M337" s="8">
        <f t="shared" si="23"/>
        <v>29649754.734848466</v>
      </c>
    </row>
    <row r="338" spans="1:13" x14ac:dyDescent="0.25">
      <c r="A338">
        <v>1400</v>
      </c>
      <c r="B338" t="s">
        <v>208</v>
      </c>
      <c r="C338" s="1" t="s">
        <v>93</v>
      </c>
      <c r="D338" s="1" t="s">
        <v>27</v>
      </c>
      <c r="E338" s="1">
        <v>1755</v>
      </c>
      <c r="F338" s="13">
        <f t="shared" si="20"/>
        <v>0.33238636363636365</v>
      </c>
      <c r="G338" s="13">
        <f t="shared" si="22"/>
        <v>101.08977272727272</v>
      </c>
      <c r="H338" s="5">
        <v>2</v>
      </c>
      <c r="I338" t="s">
        <v>6</v>
      </c>
      <c r="J338">
        <v>29054</v>
      </c>
      <c r="K338" t="s">
        <v>7</v>
      </c>
      <c r="L338" s="7">
        <f t="shared" si="21"/>
        <v>101377.84090909091</v>
      </c>
      <c r="M338" s="8">
        <f t="shared" si="23"/>
        <v>29751132.575757556</v>
      </c>
    </row>
    <row r="339" spans="1:13" x14ac:dyDescent="0.25">
      <c r="A339">
        <v>3627</v>
      </c>
      <c r="B339" t="s">
        <v>109</v>
      </c>
      <c r="C339" s="1" t="s">
        <v>98</v>
      </c>
      <c r="D339" s="1" t="s">
        <v>99</v>
      </c>
      <c r="E339" s="1">
        <v>21595</v>
      </c>
      <c r="F339" s="13">
        <f t="shared" si="20"/>
        <v>4.0899621212121211</v>
      </c>
      <c r="G339" s="13">
        <f t="shared" si="22"/>
        <v>105.17973484848484</v>
      </c>
      <c r="H339" s="5">
        <v>2</v>
      </c>
      <c r="I339" t="s">
        <v>6</v>
      </c>
      <c r="J339">
        <v>29054</v>
      </c>
      <c r="K339" t="s">
        <v>22</v>
      </c>
      <c r="L339" s="7">
        <f t="shared" si="21"/>
        <v>1247438.446969697</v>
      </c>
      <c r="M339" s="8">
        <f t="shared" si="23"/>
        <v>30998571.022727251</v>
      </c>
    </row>
    <row r="340" spans="1:13" x14ac:dyDescent="0.25">
      <c r="A340">
        <v>4087</v>
      </c>
      <c r="B340" t="s">
        <v>92</v>
      </c>
      <c r="C340" s="1" t="s">
        <v>99</v>
      </c>
      <c r="D340" s="1" t="s">
        <v>27</v>
      </c>
      <c r="E340" s="1">
        <v>18230</v>
      </c>
      <c r="F340" s="13">
        <f t="shared" si="20"/>
        <v>3.4526515151515151</v>
      </c>
      <c r="G340" s="13">
        <f t="shared" si="22"/>
        <v>108.63238636363636</v>
      </c>
      <c r="H340" s="5">
        <v>2</v>
      </c>
      <c r="I340" t="s">
        <v>6</v>
      </c>
      <c r="J340">
        <v>29054</v>
      </c>
      <c r="K340" t="s">
        <v>22</v>
      </c>
      <c r="L340" s="7">
        <f t="shared" si="21"/>
        <v>1053058.7121212122</v>
      </c>
      <c r="M340" s="8">
        <f t="shared" si="23"/>
        <v>32051629.734848462</v>
      </c>
    </row>
    <row r="341" spans="1:13" x14ac:dyDescent="0.25">
      <c r="A341">
        <v>4104</v>
      </c>
      <c r="B341" t="s">
        <v>211</v>
      </c>
      <c r="C341" s="1" t="s">
        <v>92</v>
      </c>
      <c r="D341" s="1" t="s">
        <v>27</v>
      </c>
      <c r="E341" s="1">
        <v>7780</v>
      </c>
      <c r="F341" s="13">
        <f t="shared" si="20"/>
        <v>1.4734848484848484</v>
      </c>
      <c r="G341" s="13">
        <f t="shared" si="22"/>
        <v>110.1058712121212</v>
      </c>
      <c r="H341" s="5">
        <v>2</v>
      </c>
      <c r="I341" s="1" t="s">
        <v>6</v>
      </c>
      <c r="J341">
        <v>29054</v>
      </c>
      <c r="K341" t="s">
        <v>22</v>
      </c>
      <c r="L341" s="7">
        <f t="shared" si="21"/>
        <v>449412.87878787878</v>
      </c>
      <c r="M341" s="8">
        <f t="shared" si="23"/>
        <v>32501042.613636341</v>
      </c>
    </row>
    <row r="342" spans="1:13" x14ac:dyDescent="0.25">
      <c r="A342">
        <v>3434</v>
      </c>
      <c r="B342" t="s">
        <v>212</v>
      </c>
      <c r="C342" s="1" t="s">
        <v>98</v>
      </c>
      <c r="D342" s="1" t="s">
        <v>100</v>
      </c>
      <c r="E342" s="1">
        <v>14203</v>
      </c>
      <c r="F342" s="13">
        <f t="shared" si="20"/>
        <v>2.6899621212121212</v>
      </c>
      <c r="G342" s="13">
        <f t="shared" si="22"/>
        <v>112.79583333333332</v>
      </c>
      <c r="H342" s="5">
        <v>2</v>
      </c>
      <c r="I342" s="1" t="s">
        <v>6</v>
      </c>
      <c r="J342">
        <v>29054</v>
      </c>
      <c r="K342" t="s">
        <v>22</v>
      </c>
      <c r="L342" s="7">
        <f t="shared" si="21"/>
        <v>820438.44696969702</v>
      </c>
      <c r="M342" s="8">
        <f t="shared" si="23"/>
        <v>33321481.060606036</v>
      </c>
    </row>
    <row r="343" spans="1:13" x14ac:dyDescent="0.25">
      <c r="A343">
        <v>3109</v>
      </c>
      <c r="B343" t="s">
        <v>213</v>
      </c>
      <c r="C343" s="1" t="s">
        <v>101</v>
      </c>
      <c r="D343" s="1" t="s">
        <v>102</v>
      </c>
      <c r="E343" s="1">
        <v>57750</v>
      </c>
      <c r="F343" s="13">
        <f t="shared" si="20"/>
        <v>10.9375</v>
      </c>
      <c r="G343" s="13">
        <f t="shared" si="22"/>
        <v>123.73333333333332</v>
      </c>
      <c r="H343" s="5">
        <v>2</v>
      </c>
      <c r="I343" s="1" t="s">
        <v>6</v>
      </c>
      <c r="J343">
        <v>29054</v>
      </c>
      <c r="K343" t="s">
        <v>22</v>
      </c>
      <c r="L343" s="7">
        <f t="shared" si="21"/>
        <v>3335937.5</v>
      </c>
      <c r="M343" s="8">
        <f t="shared" si="23"/>
        <v>36657418.560606033</v>
      </c>
    </row>
    <row r="344" spans="1:13" x14ac:dyDescent="0.25">
      <c r="A344">
        <v>791</v>
      </c>
      <c r="B344" t="s">
        <v>218</v>
      </c>
      <c r="C344" s="1" t="s">
        <v>98</v>
      </c>
      <c r="D344" s="1" t="s">
        <v>99</v>
      </c>
      <c r="E344" s="1">
        <v>28565</v>
      </c>
      <c r="F344" s="13">
        <f t="shared" si="20"/>
        <v>5.4100378787878789</v>
      </c>
      <c r="G344" s="13">
        <f t="shared" si="22"/>
        <v>129.1433712121212</v>
      </c>
      <c r="H344" s="5">
        <v>2</v>
      </c>
      <c r="I344" t="s">
        <v>6</v>
      </c>
      <c r="J344">
        <v>29070</v>
      </c>
      <c r="K344" t="s">
        <v>22</v>
      </c>
      <c r="L344" s="7">
        <f t="shared" si="21"/>
        <v>1650061.553030303</v>
      </c>
      <c r="M344" s="8">
        <f t="shared" si="23"/>
        <v>38307480.113636337</v>
      </c>
    </row>
    <row r="345" spans="1:13" x14ac:dyDescent="0.25">
      <c r="A345">
        <v>8031</v>
      </c>
      <c r="B345" t="s">
        <v>219</v>
      </c>
      <c r="C345" s="1" t="s">
        <v>98</v>
      </c>
      <c r="D345" s="1" t="s">
        <v>109</v>
      </c>
      <c r="E345" s="1">
        <v>43507</v>
      </c>
      <c r="F345" s="13">
        <f t="shared" si="20"/>
        <v>8.2399621212121215</v>
      </c>
      <c r="G345" s="13">
        <f t="shared" si="22"/>
        <v>137.38333333333333</v>
      </c>
      <c r="H345" s="5">
        <v>2</v>
      </c>
      <c r="I345" t="s">
        <v>6</v>
      </c>
      <c r="J345">
        <v>29070</v>
      </c>
      <c r="K345" t="s">
        <v>22</v>
      </c>
      <c r="L345" s="7">
        <f t="shared" si="21"/>
        <v>2513188.4469696973</v>
      </c>
      <c r="M345" s="8">
        <f t="shared" si="23"/>
        <v>40820668.560606033</v>
      </c>
    </row>
    <row r="346" spans="1:13" x14ac:dyDescent="0.25">
      <c r="A346">
        <v>1394</v>
      </c>
      <c r="B346" t="s">
        <v>112</v>
      </c>
      <c r="C346" s="1" t="s">
        <v>110</v>
      </c>
      <c r="D346" s="1" t="s">
        <v>111</v>
      </c>
      <c r="E346" s="1">
        <v>4594</v>
      </c>
      <c r="F346" s="13">
        <f t="shared" si="20"/>
        <v>0.87007575757575761</v>
      </c>
      <c r="G346" s="13">
        <f t="shared" si="22"/>
        <v>138.25340909090909</v>
      </c>
      <c r="H346" s="5">
        <v>2</v>
      </c>
      <c r="I346" t="s">
        <v>6</v>
      </c>
      <c r="J346">
        <v>29070</v>
      </c>
      <c r="K346" t="s">
        <v>22</v>
      </c>
      <c r="L346" s="7">
        <f t="shared" si="21"/>
        <v>265373.10606060608</v>
      </c>
      <c r="M346" s="8">
        <f t="shared" si="23"/>
        <v>41086041.666666642</v>
      </c>
    </row>
    <row r="347" spans="1:13" x14ac:dyDescent="0.25">
      <c r="A347">
        <v>3584</v>
      </c>
      <c r="B347" t="s">
        <v>111</v>
      </c>
      <c r="C347" s="1" t="s">
        <v>112</v>
      </c>
      <c r="D347" s="1" t="s">
        <v>113</v>
      </c>
      <c r="E347" s="1">
        <v>75504</v>
      </c>
      <c r="F347" s="13">
        <f t="shared" si="20"/>
        <v>14.3</v>
      </c>
      <c r="G347" s="13">
        <f t="shared" si="22"/>
        <v>152.5534090909091</v>
      </c>
      <c r="H347" s="5">
        <v>2</v>
      </c>
      <c r="I347" t="s">
        <v>6</v>
      </c>
      <c r="J347">
        <v>29070</v>
      </c>
      <c r="K347" t="s">
        <v>22</v>
      </c>
      <c r="L347" s="7">
        <f t="shared" si="21"/>
        <v>4361500</v>
      </c>
      <c r="M347" s="8">
        <f t="shared" si="23"/>
        <v>45447541.666666642</v>
      </c>
    </row>
    <row r="348" spans="1:13" x14ac:dyDescent="0.25">
      <c r="A348">
        <v>377</v>
      </c>
      <c r="B348" t="s">
        <v>220</v>
      </c>
      <c r="C348" s="1" t="s">
        <v>111</v>
      </c>
      <c r="D348" s="1" t="s">
        <v>114</v>
      </c>
      <c r="E348" s="1">
        <v>6864</v>
      </c>
      <c r="F348" s="13">
        <f t="shared" si="20"/>
        <v>1.3</v>
      </c>
      <c r="G348" s="13">
        <f t="shared" si="22"/>
        <v>153.85340909090911</v>
      </c>
      <c r="H348" s="5">
        <v>2</v>
      </c>
      <c r="I348" t="s">
        <v>6</v>
      </c>
      <c r="J348">
        <v>29070</v>
      </c>
      <c r="K348" t="s">
        <v>22</v>
      </c>
      <c r="L348" s="7">
        <f t="shared" si="21"/>
        <v>396500</v>
      </c>
      <c r="M348" s="8">
        <f t="shared" si="23"/>
        <v>45844041.666666642</v>
      </c>
    </row>
    <row r="349" spans="1:13" x14ac:dyDescent="0.25">
      <c r="A349">
        <v>3925</v>
      </c>
      <c r="B349" t="s">
        <v>221</v>
      </c>
      <c r="C349" s="1" t="s">
        <v>115</v>
      </c>
      <c r="D349" s="1" t="s">
        <v>116</v>
      </c>
      <c r="E349" s="1">
        <v>12750</v>
      </c>
      <c r="F349" s="13">
        <f t="shared" si="20"/>
        <v>2.4147727272727271</v>
      </c>
      <c r="G349" s="13">
        <f t="shared" si="22"/>
        <v>156.26818181818183</v>
      </c>
      <c r="H349" s="5">
        <v>2</v>
      </c>
      <c r="I349" t="s">
        <v>6</v>
      </c>
      <c r="J349">
        <v>29070</v>
      </c>
      <c r="K349" t="s">
        <v>22</v>
      </c>
      <c r="L349" s="7">
        <f t="shared" si="21"/>
        <v>736505.68181818177</v>
      </c>
      <c r="M349" s="8">
        <f t="shared" si="23"/>
        <v>46580547.348484822</v>
      </c>
    </row>
    <row r="350" spans="1:13" x14ac:dyDescent="0.25">
      <c r="A350" s="9">
        <v>4300</v>
      </c>
      <c r="B350" s="9" t="s">
        <v>222</v>
      </c>
      <c r="C350" s="9" t="s">
        <v>99</v>
      </c>
      <c r="D350" s="9" t="s">
        <v>117</v>
      </c>
      <c r="E350" s="9">
        <v>3900</v>
      </c>
      <c r="F350" s="14">
        <f t="shared" si="20"/>
        <v>0.73863636363636365</v>
      </c>
      <c r="G350" s="13">
        <f t="shared" si="22"/>
        <v>157.0068181818182</v>
      </c>
      <c r="H350" s="10">
        <v>3</v>
      </c>
      <c r="I350" s="9" t="s">
        <v>6</v>
      </c>
      <c r="J350" s="9">
        <v>29072</v>
      </c>
      <c r="K350" s="9" t="s">
        <v>5</v>
      </c>
      <c r="L350" s="11">
        <f>1580000*F350</f>
        <v>1167045.4545454546</v>
      </c>
      <c r="M350" s="8"/>
    </row>
    <row r="351" spans="1:13" x14ac:dyDescent="0.25">
      <c r="A351" s="9">
        <v>840</v>
      </c>
      <c r="B351" s="9" t="s">
        <v>223</v>
      </c>
      <c r="C351" s="9" t="s">
        <v>98</v>
      </c>
      <c r="D351" s="9" t="s">
        <v>99</v>
      </c>
      <c r="E351" s="9">
        <v>4750</v>
      </c>
      <c r="F351" s="14">
        <f t="shared" si="20"/>
        <v>0.89962121212121215</v>
      </c>
      <c r="G351" s="13">
        <f t="shared" si="22"/>
        <v>157.90643939393942</v>
      </c>
      <c r="H351" s="10">
        <v>3</v>
      </c>
      <c r="I351" s="9" t="s">
        <v>6</v>
      </c>
      <c r="J351" s="9">
        <v>29072</v>
      </c>
      <c r="K351" s="9" t="s">
        <v>5</v>
      </c>
      <c r="L351" s="11">
        <f t="shared" ref="L351:L352" si="25">1580000*F351</f>
        <v>1421401.5151515151</v>
      </c>
      <c r="M351" s="8"/>
    </row>
    <row r="352" spans="1:13" x14ac:dyDescent="0.25">
      <c r="A352" s="9"/>
      <c r="B352" s="9" t="s">
        <v>557</v>
      </c>
      <c r="C352" s="9" t="s">
        <v>98</v>
      </c>
      <c r="D352" s="9" t="s">
        <v>558</v>
      </c>
      <c r="E352" s="9">
        <v>1500</v>
      </c>
      <c r="F352" s="14">
        <f t="shared" si="20"/>
        <v>0.28409090909090912</v>
      </c>
      <c r="G352" s="13">
        <f t="shared" si="22"/>
        <v>158.19053030303033</v>
      </c>
      <c r="H352" s="10">
        <v>3</v>
      </c>
      <c r="I352" s="9" t="s">
        <v>6</v>
      </c>
      <c r="J352" s="9">
        <v>29072</v>
      </c>
      <c r="K352" s="9" t="s">
        <v>5</v>
      </c>
      <c r="L352" s="11">
        <f t="shared" si="25"/>
        <v>448863.63636363641</v>
      </c>
      <c r="M352" s="8"/>
    </row>
    <row r="353" spans="1:14" x14ac:dyDescent="0.25">
      <c r="A353">
        <v>4743</v>
      </c>
      <c r="B353" t="s">
        <v>125</v>
      </c>
      <c r="C353" s="1" t="s">
        <v>137</v>
      </c>
      <c r="D353" s="1" t="s">
        <v>137</v>
      </c>
      <c r="E353" s="1">
        <v>3064</v>
      </c>
      <c r="F353" s="13">
        <f t="shared" si="20"/>
        <v>0.58030303030303032</v>
      </c>
      <c r="G353" s="13">
        <f t="shared" si="22"/>
        <v>158.77083333333337</v>
      </c>
      <c r="H353" s="5">
        <v>3</v>
      </c>
      <c r="I353" t="s">
        <v>6</v>
      </c>
      <c r="J353">
        <v>29072</v>
      </c>
      <c r="K353" t="s">
        <v>7</v>
      </c>
      <c r="L353" s="7">
        <f t="shared" si="21"/>
        <v>176992.42424242425</v>
      </c>
      <c r="M353" s="8">
        <f>M349+L353</f>
        <v>46757539.772727244</v>
      </c>
    </row>
    <row r="354" spans="1:14" x14ac:dyDescent="0.25">
      <c r="A354">
        <v>1614</v>
      </c>
      <c r="B354" t="s">
        <v>126</v>
      </c>
      <c r="C354" s="1" t="s">
        <v>137</v>
      </c>
      <c r="D354" s="1" t="s">
        <v>143</v>
      </c>
      <c r="E354" s="1">
        <v>1302</v>
      </c>
      <c r="F354" s="13">
        <f t="shared" si="20"/>
        <v>0.24659090909090908</v>
      </c>
      <c r="G354" s="13">
        <f t="shared" si="22"/>
        <v>159.01742424242428</v>
      </c>
      <c r="H354" s="5">
        <v>3</v>
      </c>
      <c r="I354" t="s">
        <v>6</v>
      </c>
      <c r="J354">
        <v>29072</v>
      </c>
      <c r="K354" t="s">
        <v>7</v>
      </c>
      <c r="L354" s="7">
        <f t="shared" si="21"/>
        <v>75210.227272727265</v>
      </c>
      <c r="M354" s="8">
        <f t="shared" si="23"/>
        <v>46832749.99999997</v>
      </c>
    </row>
    <row r="355" spans="1:14" x14ac:dyDescent="0.25">
      <c r="A355">
        <v>4923</v>
      </c>
      <c r="B355" t="s">
        <v>135</v>
      </c>
      <c r="C355" s="1" t="s">
        <v>98</v>
      </c>
      <c r="D355" s="1" t="s">
        <v>145</v>
      </c>
      <c r="E355" s="1">
        <v>17112</v>
      </c>
      <c r="F355" s="13">
        <f t="shared" si="20"/>
        <v>3.2409090909090907</v>
      </c>
      <c r="G355" s="13">
        <f t="shared" si="22"/>
        <v>162.25833333333338</v>
      </c>
      <c r="H355" s="5">
        <v>3</v>
      </c>
      <c r="I355" t="s">
        <v>6</v>
      </c>
      <c r="J355">
        <v>29072</v>
      </c>
      <c r="K355" t="s">
        <v>22</v>
      </c>
      <c r="L355" s="7">
        <f t="shared" si="21"/>
        <v>988477.27272727271</v>
      </c>
      <c r="M355" s="8">
        <f t="shared" si="23"/>
        <v>47821227.272727244</v>
      </c>
    </row>
    <row r="356" spans="1:14" x14ac:dyDescent="0.25">
      <c r="A356">
        <v>668</v>
      </c>
      <c r="B356" t="s">
        <v>136</v>
      </c>
      <c r="C356" s="1" t="s">
        <v>98</v>
      </c>
      <c r="D356" s="1" t="s">
        <v>99</v>
      </c>
      <c r="E356" s="1">
        <v>11680</v>
      </c>
      <c r="F356" s="13">
        <f t="shared" si="20"/>
        <v>2.2121212121212119</v>
      </c>
      <c r="G356" s="13">
        <f t="shared" si="22"/>
        <v>164.4704545454546</v>
      </c>
      <c r="H356" s="5" t="s">
        <v>146</v>
      </c>
      <c r="I356" t="s">
        <v>6</v>
      </c>
      <c r="J356">
        <v>29072</v>
      </c>
      <c r="K356" t="s">
        <v>22</v>
      </c>
      <c r="L356" s="7">
        <f t="shared" si="21"/>
        <v>674696.96969696961</v>
      </c>
      <c r="M356" s="8">
        <f t="shared" si="23"/>
        <v>48495924.242424212</v>
      </c>
    </row>
    <row r="357" spans="1:14" x14ac:dyDescent="0.25">
      <c r="A357">
        <v>3712</v>
      </c>
      <c r="B357" t="s">
        <v>473</v>
      </c>
      <c r="C357" s="1" t="s">
        <v>148</v>
      </c>
      <c r="D357" s="1" t="s">
        <v>150</v>
      </c>
      <c r="E357" s="1">
        <v>15210</v>
      </c>
      <c r="F357" s="13">
        <f t="shared" si="20"/>
        <v>2.8806818181818183</v>
      </c>
      <c r="G357" s="13">
        <f t="shared" si="22"/>
        <v>167.35113636363641</v>
      </c>
      <c r="H357" s="5">
        <v>3</v>
      </c>
      <c r="I357" s="1" t="s">
        <v>6</v>
      </c>
      <c r="J357">
        <v>29072</v>
      </c>
      <c r="K357" t="s">
        <v>22</v>
      </c>
      <c r="L357" s="7">
        <f t="shared" si="21"/>
        <v>878607.95454545459</v>
      </c>
      <c r="M357" s="8">
        <f t="shared" si="23"/>
        <v>49374532.196969666</v>
      </c>
    </row>
    <row r="358" spans="1:14" x14ac:dyDescent="0.25">
      <c r="A358">
        <v>5036</v>
      </c>
      <c r="B358" t="s">
        <v>477</v>
      </c>
      <c r="C358" s="1" t="s">
        <v>478</v>
      </c>
      <c r="D358" s="1" t="s">
        <v>479</v>
      </c>
      <c r="E358" s="1">
        <v>5650</v>
      </c>
      <c r="F358" s="13">
        <f t="shared" si="20"/>
        <v>1.0700757575757576</v>
      </c>
      <c r="G358" s="13">
        <f t="shared" si="22"/>
        <v>168.42121212121216</v>
      </c>
      <c r="H358" s="5">
        <v>3</v>
      </c>
      <c r="I358" s="1" t="s">
        <v>6</v>
      </c>
      <c r="J358">
        <v>29072</v>
      </c>
      <c r="K358" t="s">
        <v>22</v>
      </c>
      <c r="L358" s="7">
        <f t="shared" si="21"/>
        <v>326373.10606060608</v>
      </c>
      <c r="M358" s="8">
        <f t="shared" si="23"/>
        <v>49700905.303030275</v>
      </c>
    </row>
    <row r="359" spans="1:14" x14ac:dyDescent="0.25">
      <c r="A359">
        <v>669</v>
      </c>
      <c r="B359" t="s">
        <v>136</v>
      </c>
      <c r="C359" s="1" t="s">
        <v>147</v>
      </c>
      <c r="D359" s="1" t="s">
        <v>148</v>
      </c>
      <c r="E359" s="1">
        <v>16500</v>
      </c>
      <c r="F359" s="13">
        <f t="shared" si="20"/>
        <v>3.125</v>
      </c>
      <c r="G359" s="13">
        <f t="shared" si="22"/>
        <v>171.54621212121216</v>
      </c>
      <c r="H359" s="6" t="s">
        <v>146</v>
      </c>
      <c r="I359" t="s">
        <v>6</v>
      </c>
      <c r="J359">
        <v>29072</v>
      </c>
      <c r="K359" t="s">
        <v>22</v>
      </c>
      <c r="L359" s="7">
        <f t="shared" si="21"/>
        <v>953125</v>
      </c>
      <c r="M359" s="8">
        <f t="shared" si="23"/>
        <v>50654030.303030275</v>
      </c>
    </row>
    <row r="360" spans="1:14" x14ac:dyDescent="0.25">
      <c r="A360">
        <v>481</v>
      </c>
      <c r="B360" t="s">
        <v>139</v>
      </c>
      <c r="C360" s="1" t="s">
        <v>150</v>
      </c>
      <c r="D360" s="1" t="s">
        <v>62</v>
      </c>
      <c r="E360" s="1">
        <v>2700</v>
      </c>
      <c r="F360" s="13">
        <f t="shared" si="20"/>
        <v>0.51136363636363635</v>
      </c>
      <c r="G360" s="13">
        <f t="shared" si="22"/>
        <v>172.05757575757579</v>
      </c>
      <c r="H360" s="5">
        <v>3</v>
      </c>
      <c r="I360" t="s">
        <v>6</v>
      </c>
      <c r="J360">
        <v>29072</v>
      </c>
      <c r="K360" t="s">
        <v>22</v>
      </c>
      <c r="L360" s="7">
        <f t="shared" si="21"/>
        <v>155965.90909090909</v>
      </c>
      <c r="M360" s="8">
        <f t="shared" si="23"/>
        <v>50809996.212121181</v>
      </c>
    </row>
    <row r="361" spans="1:14" x14ac:dyDescent="0.25">
      <c r="A361">
        <v>5008</v>
      </c>
      <c r="B361" t="s">
        <v>21</v>
      </c>
      <c r="C361" s="1" t="s">
        <v>470</v>
      </c>
      <c r="D361" s="1" t="s">
        <v>155</v>
      </c>
      <c r="E361" s="1">
        <v>1090</v>
      </c>
      <c r="F361" s="13">
        <f t="shared" si="20"/>
        <v>0.20643939393939395</v>
      </c>
      <c r="G361" s="13">
        <f t="shared" si="22"/>
        <v>172.2640151515152</v>
      </c>
      <c r="H361" s="5">
        <v>5</v>
      </c>
      <c r="I361" t="s">
        <v>6</v>
      </c>
      <c r="J361">
        <v>29073</v>
      </c>
      <c r="K361" t="s">
        <v>7</v>
      </c>
      <c r="L361" s="7">
        <f t="shared" si="21"/>
        <v>62964.015151515152</v>
      </c>
      <c r="M361" s="8">
        <f t="shared" si="23"/>
        <v>50872960.227272697</v>
      </c>
    </row>
    <row r="362" spans="1:14" x14ac:dyDescent="0.25">
      <c r="A362" s="1">
        <v>1473</v>
      </c>
      <c r="B362" s="1" t="s">
        <v>252</v>
      </c>
      <c r="C362" s="1" t="s">
        <v>147</v>
      </c>
      <c r="D362" s="1" t="s">
        <v>472</v>
      </c>
      <c r="E362" s="1">
        <v>20895</v>
      </c>
      <c r="F362" s="13">
        <f t="shared" si="20"/>
        <v>3.9573863636363638</v>
      </c>
      <c r="G362" s="13">
        <f t="shared" si="22"/>
        <v>176.22140151515157</v>
      </c>
      <c r="H362" s="5">
        <v>4</v>
      </c>
      <c r="I362" s="1" t="s">
        <v>6</v>
      </c>
      <c r="J362" s="1">
        <v>29073</v>
      </c>
      <c r="K362" s="1" t="s">
        <v>22</v>
      </c>
      <c r="L362" s="12">
        <f t="shared" si="21"/>
        <v>1207002.8409090911</v>
      </c>
      <c r="M362" s="8">
        <f t="shared" si="23"/>
        <v>52079963.06818179</v>
      </c>
      <c r="N362" s="1"/>
    </row>
    <row r="363" spans="1:14" x14ac:dyDescent="0.25">
      <c r="A363" s="1">
        <v>2282</v>
      </c>
      <c r="B363" s="1" t="s">
        <v>253</v>
      </c>
      <c r="C363" s="1" t="s">
        <v>504</v>
      </c>
      <c r="D363" s="1" t="s">
        <v>505</v>
      </c>
      <c r="E363" s="1">
        <v>13389</v>
      </c>
      <c r="F363" s="13">
        <f t="shared" si="20"/>
        <v>2.5357954545454544</v>
      </c>
      <c r="G363" s="13">
        <f t="shared" si="22"/>
        <v>178.75719696969702</v>
      </c>
      <c r="H363" s="5" t="s">
        <v>506</v>
      </c>
      <c r="I363" s="1" t="s">
        <v>6</v>
      </c>
      <c r="J363" s="1">
        <v>29073</v>
      </c>
      <c r="K363" s="1" t="s">
        <v>22</v>
      </c>
      <c r="L363" s="12">
        <f t="shared" si="21"/>
        <v>773417.61363636365</v>
      </c>
      <c r="M363" s="8">
        <f t="shared" si="23"/>
        <v>52853380.681818157</v>
      </c>
      <c r="N363" s="1"/>
    </row>
    <row r="364" spans="1:14" x14ac:dyDescent="0.25">
      <c r="A364" s="1">
        <v>3329</v>
      </c>
      <c r="B364" s="1" t="s">
        <v>254</v>
      </c>
      <c r="C364" s="1" t="s">
        <v>253</v>
      </c>
      <c r="D364" s="1" t="s">
        <v>505</v>
      </c>
      <c r="E364" s="1">
        <v>1685</v>
      </c>
      <c r="F364" s="13">
        <f t="shared" si="20"/>
        <v>0.3191287878787879</v>
      </c>
      <c r="G364" s="13">
        <f t="shared" si="22"/>
        <v>179.0763257575758</v>
      </c>
      <c r="H364" s="5">
        <v>8</v>
      </c>
      <c r="I364" s="1" t="s">
        <v>6</v>
      </c>
      <c r="J364" s="1">
        <v>29073</v>
      </c>
      <c r="K364" s="1" t="s">
        <v>22</v>
      </c>
      <c r="L364" s="12">
        <f t="shared" si="21"/>
        <v>97334.280303030304</v>
      </c>
      <c r="M364" s="8">
        <f t="shared" si="23"/>
        <v>52950714.962121189</v>
      </c>
      <c r="N364" s="1"/>
    </row>
    <row r="365" spans="1:14" x14ac:dyDescent="0.25">
      <c r="A365" s="1">
        <v>2539</v>
      </c>
      <c r="B365" s="1" t="s">
        <v>255</v>
      </c>
      <c r="C365" s="1" t="s">
        <v>504</v>
      </c>
      <c r="D365" s="1" t="s">
        <v>507</v>
      </c>
      <c r="E365" s="1">
        <v>2415</v>
      </c>
      <c r="F365" s="13">
        <f t="shared" si="20"/>
        <v>0.45738636363636365</v>
      </c>
      <c r="G365" s="13">
        <f t="shared" si="22"/>
        <v>179.53371212121218</v>
      </c>
      <c r="H365" s="5">
        <v>4</v>
      </c>
      <c r="I365" s="1" t="s">
        <v>6</v>
      </c>
      <c r="J365" s="1">
        <v>29073</v>
      </c>
      <c r="K365" s="1" t="s">
        <v>22</v>
      </c>
      <c r="L365" s="12">
        <f t="shared" si="21"/>
        <v>139502.84090909091</v>
      </c>
      <c r="M365" s="8">
        <f t="shared" si="23"/>
        <v>53090217.803030282</v>
      </c>
      <c r="N365" s="1"/>
    </row>
    <row r="366" spans="1:14" x14ac:dyDescent="0.25">
      <c r="A366" s="1">
        <v>3794</v>
      </c>
      <c r="B366" s="1" t="s">
        <v>256</v>
      </c>
      <c r="C366" s="1" t="s">
        <v>508</v>
      </c>
      <c r="D366" s="1" t="s">
        <v>508</v>
      </c>
      <c r="E366" s="1">
        <v>6811</v>
      </c>
      <c r="F366" s="13">
        <f t="shared" si="20"/>
        <v>1.2899621212121213</v>
      </c>
      <c r="G366" s="13">
        <f t="shared" si="22"/>
        <v>180.82367424242429</v>
      </c>
      <c r="H366" s="5">
        <v>5</v>
      </c>
      <c r="I366" s="1" t="s">
        <v>6</v>
      </c>
      <c r="J366" s="1">
        <v>29073</v>
      </c>
      <c r="K366" s="1" t="s">
        <v>22</v>
      </c>
      <c r="L366" s="12">
        <f t="shared" si="21"/>
        <v>393438.44696969702</v>
      </c>
      <c r="M366" s="8">
        <f t="shared" si="23"/>
        <v>53483656.249999978</v>
      </c>
      <c r="N366" s="1"/>
    </row>
    <row r="367" spans="1:14" x14ac:dyDescent="0.25">
      <c r="A367" s="1">
        <v>1689</v>
      </c>
      <c r="B367" s="1" t="s">
        <v>258</v>
      </c>
      <c r="C367" s="1" t="s">
        <v>256</v>
      </c>
      <c r="D367" s="1" t="s">
        <v>260</v>
      </c>
      <c r="E367" s="1">
        <v>3970</v>
      </c>
      <c r="F367" s="13">
        <f t="shared" si="20"/>
        <v>0.75189393939393945</v>
      </c>
      <c r="G367" s="13">
        <f t="shared" si="22"/>
        <v>181.57556818181823</v>
      </c>
      <c r="H367" s="5">
        <v>5</v>
      </c>
      <c r="I367" s="1" t="s">
        <v>6</v>
      </c>
      <c r="J367" s="1">
        <v>29073</v>
      </c>
      <c r="K367" s="1" t="s">
        <v>22</v>
      </c>
      <c r="L367" s="12">
        <f t="shared" si="21"/>
        <v>229327.65151515152</v>
      </c>
      <c r="M367" s="8">
        <f t="shared" si="23"/>
        <v>53712983.901515126</v>
      </c>
      <c r="N367" s="1"/>
    </row>
    <row r="368" spans="1:14" x14ac:dyDescent="0.25">
      <c r="A368" s="1">
        <v>4079</v>
      </c>
      <c r="B368" s="1" t="s">
        <v>259</v>
      </c>
      <c r="C368" s="1" t="s">
        <v>153</v>
      </c>
      <c r="D368" s="1" t="s">
        <v>136</v>
      </c>
      <c r="E368" s="1">
        <v>10138</v>
      </c>
      <c r="F368" s="13">
        <f t="shared" si="20"/>
        <v>1.9200757575757577</v>
      </c>
      <c r="G368" s="13">
        <f t="shared" si="22"/>
        <v>183.49564393939397</v>
      </c>
      <c r="H368" s="5">
        <v>5</v>
      </c>
      <c r="I368" s="1" t="s">
        <v>6</v>
      </c>
      <c r="J368" s="1">
        <v>29073</v>
      </c>
      <c r="K368" s="1" t="s">
        <v>22</v>
      </c>
      <c r="L368" s="12">
        <f t="shared" si="21"/>
        <v>585623.10606060608</v>
      </c>
      <c r="M368" s="8">
        <f t="shared" si="23"/>
        <v>54298607.007575735</v>
      </c>
      <c r="N368" s="1"/>
    </row>
    <row r="369" spans="1:14" x14ac:dyDescent="0.25">
      <c r="A369" s="1">
        <v>6009</v>
      </c>
      <c r="B369" s="1" t="s">
        <v>260</v>
      </c>
      <c r="C369" s="1" t="s">
        <v>509</v>
      </c>
      <c r="D369" s="1" t="s">
        <v>509</v>
      </c>
      <c r="E369" s="1">
        <v>5510</v>
      </c>
      <c r="F369" s="13">
        <f t="shared" si="20"/>
        <v>1.043560606060606</v>
      </c>
      <c r="G369" s="13">
        <f t="shared" si="22"/>
        <v>184.53920454545457</v>
      </c>
      <c r="H369" s="5">
        <v>5</v>
      </c>
      <c r="I369" s="1" t="s">
        <v>6</v>
      </c>
      <c r="J369" s="1">
        <v>29073</v>
      </c>
      <c r="K369" s="1" t="s">
        <v>22</v>
      </c>
      <c r="L369" s="12">
        <f t="shared" si="21"/>
        <v>318285.9848484848</v>
      </c>
      <c r="M369" s="8">
        <f t="shared" si="23"/>
        <v>54616892.99242422</v>
      </c>
      <c r="N369" s="1"/>
    </row>
    <row r="370" spans="1:14" x14ac:dyDescent="0.25">
      <c r="A370" s="1">
        <v>5065</v>
      </c>
      <c r="B370" s="1" t="s">
        <v>512</v>
      </c>
      <c r="C370" s="1" t="s">
        <v>513</v>
      </c>
      <c r="D370" s="1" t="s">
        <v>509</v>
      </c>
      <c r="E370" s="1">
        <v>6875</v>
      </c>
      <c r="F370" s="13">
        <f t="shared" si="20"/>
        <v>1.3020833333333333</v>
      </c>
      <c r="G370" s="13">
        <f t="shared" si="22"/>
        <v>185.84128787878791</v>
      </c>
      <c r="H370" s="5">
        <v>1</v>
      </c>
      <c r="I370" s="1" t="s">
        <v>6</v>
      </c>
      <c r="J370" s="1">
        <v>29074</v>
      </c>
      <c r="K370" s="1" t="s">
        <v>22</v>
      </c>
      <c r="L370" s="12">
        <f t="shared" si="21"/>
        <v>397135.41666666663</v>
      </c>
      <c r="M370" s="8">
        <f t="shared" si="23"/>
        <v>55014028.409090884</v>
      </c>
      <c r="N370" s="1"/>
    </row>
    <row r="371" spans="1:14" x14ac:dyDescent="0.25">
      <c r="A371" s="1">
        <v>1164</v>
      </c>
      <c r="B371" s="1" t="s">
        <v>261</v>
      </c>
      <c r="C371" s="1" t="s">
        <v>511</v>
      </c>
      <c r="D371" s="1" t="s">
        <v>102</v>
      </c>
      <c r="E371" s="1">
        <v>26510</v>
      </c>
      <c r="F371" s="13">
        <f t="shared" si="20"/>
        <v>5.020833333333333</v>
      </c>
      <c r="G371" s="13">
        <f t="shared" si="22"/>
        <v>190.86212121212125</v>
      </c>
      <c r="H371" s="5">
        <v>1</v>
      </c>
      <c r="I371" s="1" t="s">
        <v>6</v>
      </c>
      <c r="J371" s="1">
        <v>29123</v>
      </c>
      <c r="K371" s="1" t="s">
        <v>22</v>
      </c>
      <c r="L371" s="12">
        <f t="shared" si="21"/>
        <v>1531354.1666666665</v>
      </c>
      <c r="M371" s="8">
        <f t="shared" si="23"/>
        <v>56545382.575757548</v>
      </c>
      <c r="N371" s="1"/>
    </row>
    <row r="372" spans="1:14" x14ac:dyDescent="0.25">
      <c r="A372" s="1">
        <v>2247</v>
      </c>
      <c r="B372" s="1" t="s">
        <v>262</v>
      </c>
      <c r="C372" s="1" t="s">
        <v>102</v>
      </c>
      <c r="D372" s="1" t="s">
        <v>136</v>
      </c>
      <c r="E372" s="1">
        <v>18045</v>
      </c>
      <c r="F372" s="13">
        <f t="shared" si="20"/>
        <v>3.4176136363636362</v>
      </c>
      <c r="G372" s="13">
        <f t="shared" si="22"/>
        <v>194.27973484848488</v>
      </c>
      <c r="H372" s="5">
        <v>1</v>
      </c>
      <c r="I372" s="1" t="s">
        <v>6</v>
      </c>
      <c r="J372" s="1">
        <v>29123</v>
      </c>
      <c r="K372" s="1" t="s">
        <v>22</v>
      </c>
      <c r="L372" s="12">
        <f t="shared" si="21"/>
        <v>1042372.1590909091</v>
      </c>
      <c r="M372" s="8">
        <f t="shared" si="23"/>
        <v>57587754.734848455</v>
      </c>
      <c r="N372" s="1"/>
    </row>
    <row r="373" spans="1:14" x14ac:dyDescent="0.25">
      <c r="A373" s="1"/>
      <c r="B373" s="1" t="s">
        <v>514</v>
      </c>
      <c r="C373" s="1" t="s">
        <v>515</v>
      </c>
      <c r="D373" s="1" t="s">
        <v>263</v>
      </c>
      <c r="E373" s="1">
        <v>1500</v>
      </c>
      <c r="F373" s="13">
        <f t="shared" si="20"/>
        <v>0.28409090909090912</v>
      </c>
      <c r="G373" s="13">
        <f t="shared" si="22"/>
        <v>194.56382575757578</v>
      </c>
      <c r="H373" s="5">
        <v>1</v>
      </c>
      <c r="I373" s="1" t="s">
        <v>6</v>
      </c>
      <c r="J373" s="1">
        <v>29124</v>
      </c>
      <c r="K373" s="1" t="s">
        <v>22</v>
      </c>
      <c r="L373" s="12">
        <f t="shared" si="21"/>
        <v>86647.727272727279</v>
      </c>
      <c r="M373" s="8">
        <f t="shared" si="23"/>
        <v>57674402.462121181</v>
      </c>
      <c r="N373" s="1"/>
    </row>
    <row r="374" spans="1:14" x14ac:dyDescent="0.25">
      <c r="A374" s="1">
        <v>4274</v>
      </c>
      <c r="B374" s="1" t="s">
        <v>263</v>
      </c>
      <c r="C374" s="1" t="s">
        <v>514</v>
      </c>
      <c r="D374" s="1" t="s">
        <v>60</v>
      </c>
      <c r="E374" s="1">
        <v>31210</v>
      </c>
      <c r="F374" s="13">
        <f t="shared" si="20"/>
        <v>5.9109848484848486</v>
      </c>
      <c r="G374" s="13">
        <f t="shared" si="22"/>
        <v>200.47481060606063</v>
      </c>
      <c r="H374" s="5">
        <v>1</v>
      </c>
      <c r="I374" s="1" t="s">
        <v>6</v>
      </c>
      <c r="J374" s="1">
        <v>29160</v>
      </c>
      <c r="K374" s="1" t="s">
        <v>22</v>
      </c>
      <c r="L374" s="12">
        <f t="shared" si="21"/>
        <v>1802850.3787878789</v>
      </c>
      <c r="M374" s="8">
        <f t="shared" si="23"/>
        <v>59477252.840909064</v>
      </c>
      <c r="N374" s="1"/>
    </row>
    <row r="375" spans="1:14" x14ac:dyDescent="0.25">
      <c r="A375">
        <v>3797</v>
      </c>
      <c r="B375" t="s">
        <v>270</v>
      </c>
      <c r="C375" s="1" t="s">
        <v>278</v>
      </c>
      <c r="D375" s="1" t="s">
        <v>278</v>
      </c>
      <c r="E375" s="1">
        <v>6095</v>
      </c>
      <c r="F375" s="13">
        <f t="shared" si="20"/>
        <v>1.1543560606060606</v>
      </c>
      <c r="G375" s="13">
        <f t="shared" si="22"/>
        <v>201.62916666666669</v>
      </c>
      <c r="H375" s="5">
        <v>8</v>
      </c>
      <c r="I375" s="1" t="s">
        <v>6</v>
      </c>
      <c r="J375" s="1">
        <v>29169</v>
      </c>
      <c r="K375" s="1" t="s">
        <v>7</v>
      </c>
      <c r="L375" s="12">
        <f t="shared" si="21"/>
        <v>352078.59848484845</v>
      </c>
      <c r="M375" s="8">
        <f t="shared" si="23"/>
        <v>59829331.439393915</v>
      </c>
    </row>
    <row r="376" spans="1:14" x14ac:dyDescent="0.25">
      <c r="A376">
        <v>715</v>
      </c>
      <c r="B376" t="s">
        <v>272</v>
      </c>
      <c r="C376" s="1" t="s">
        <v>270</v>
      </c>
      <c r="D376" s="1" t="s">
        <v>290</v>
      </c>
      <c r="E376" s="1">
        <v>3050</v>
      </c>
      <c r="F376" s="13">
        <f t="shared" si="20"/>
        <v>0.57765151515151514</v>
      </c>
      <c r="G376" s="13">
        <f t="shared" si="22"/>
        <v>202.20681818181819</v>
      </c>
      <c r="H376" s="5">
        <v>8</v>
      </c>
      <c r="I376" s="1" t="s">
        <v>6</v>
      </c>
      <c r="J376" s="1">
        <v>29169</v>
      </c>
      <c r="K376" s="1" t="s">
        <v>7</v>
      </c>
      <c r="L376" s="12">
        <f t="shared" si="21"/>
        <v>176183.71212121213</v>
      </c>
      <c r="M376" s="8">
        <f t="shared" si="23"/>
        <v>60005515.151515126</v>
      </c>
    </row>
    <row r="377" spans="1:14" x14ac:dyDescent="0.25">
      <c r="A377">
        <v>4800</v>
      </c>
      <c r="B377" t="s">
        <v>274</v>
      </c>
      <c r="C377" s="1" t="s">
        <v>517</v>
      </c>
      <c r="D377" s="1" t="s">
        <v>273</v>
      </c>
      <c r="E377" s="1">
        <v>2904</v>
      </c>
      <c r="F377" s="13">
        <f t="shared" si="20"/>
        <v>0.55000000000000004</v>
      </c>
      <c r="G377" s="13">
        <f t="shared" si="22"/>
        <v>202.7568181818182</v>
      </c>
      <c r="H377" s="5">
        <v>8</v>
      </c>
      <c r="I377" s="1" t="s">
        <v>6</v>
      </c>
      <c r="J377" s="1">
        <v>29169</v>
      </c>
      <c r="K377" s="1" t="s">
        <v>7</v>
      </c>
      <c r="L377" s="12">
        <f t="shared" si="21"/>
        <v>167750</v>
      </c>
      <c r="M377" s="8">
        <f t="shared" si="23"/>
        <v>60173265.151515126</v>
      </c>
    </row>
    <row r="378" spans="1:14" x14ac:dyDescent="0.25">
      <c r="A378">
        <v>4440</v>
      </c>
      <c r="B378" t="s">
        <v>278</v>
      </c>
      <c r="C378" s="1" t="s">
        <v>518</v>
      </c>
      <c r="D378" s="1" t="s">
        <v>310</v>
      </c>
      <c r="E378" s="1">
        <v>3502</v>
      </c>
      <c r="F378" s="13">
        <f t="shared" si="20"/>
        <v>0.66325757575757571</v>
      </c>
      <c r="G378" s="13">
        <f t="shared" si="22"/>
        <v>203.42007575757577</v>
      </c>
      <c r="H378" s="5">
        <v>8</v>
      </c>
      <c r="I378" s="1" t="s">
        <v>6</v>
      </c>
      <c r="J378" s="1">
        <v>29169</v>
      </c>
      <c r="K378" s="1" t="s">
        <v>7</v>
      </c>
      <c r="L378" s="12">
        <f t="shared" si="21"/>
        <v>202293.56060606058</v>
      </c>
      <c r="M378" s="8">
        <f t="shared" si="23"/>
        <v>60375558.712121189</v>
      </c>
    </row>
    <row r="379" spans="1:14" x14ac:dyDescent="0.25">
      <c r="A379" s="1">
        <v>2108</v>
      </c>
      <c r="B379" s="1" t="s">
        <v>283</v>
      </c>
      <c r="C379" s="1" t="s">
        <v>278</v>
      </c>
      <c r="D379" s="1" t="s">
        <v>27</v>
      </c>
      <c r="E379" s="1">
        <v>1772</v>
      </c>
      <c r="F379" s="13">
        <f t="shared" si="20"/>
        <v>0.33560606060606063</v>
      </c>
      <c r="G379" s="13">
        <f t="shared" si="22"/>
        <v>203.75568181818184</v>
      </c>
      <c r="H379" s="5">
        <v>8</v>
      </c>
      <c r="I379" s="1" t="s">
        <v>6</v>
      </c>
      <c r="J379" s="1">
        <v>29169</v>
      </c>
      <c r="K379" s="1" t="s">
        <v>7</v>
      </c>
      <c r="L379" s="12">
        <f t="shared" si="21"/>
        <v>102359.84848484849</v>
      </c>
      <c r="M379" s="8">
        <f t="shared" si="23"/>
        <v>60477918.56060604</v>
      </c>
      <c r="N379" s="1"/>
    </row>
    <row r="380" spans="1:14" x14ac:dyDescent="0.25">
      <c r="A380" s="1">
        <v>2099</v>
      </c>
      <c r="B380" s="1" t="s">
        <v>285</v>
      </c>
      <c r="C380" s="1" t="s">
        <v>286</v>
      </c>
      <c r="D380" s="1" t="s">
        <v>27</v>
      </c>
      <c r="E380" s="1">
        <v>820</v>
      </c>
      <c r="F380" s="13">
        <f t="shared" si="20"/>
        <v>0.1553030303030303</v>
      </c>
      <c r="G380" s="13">
        <f t="shared" si="22"/>
        <v>203.91098484848487</v>
      </c>
      <c r="H380" s="5">
        <v>8</v>
      </c>
      <c r="I380" s="1" t="s">
        <v>6</v>
      </c>
      <c r="J380" s="1">
        <v>29169</v>
      </c>
      <c r="K380" s="1" t="s">
        <v>7</v>
      </c>
      <c r="L380" s="12">
        <f t="shared" si="21"/>
        <v>47367.42424242424</v>
      </c>
      <c r="M380" s="8">
        <f t="shared" si="23"/>
        <v>60525285.984848462</v>
      </c>
      <c r="N380" s="1"/>
    </row>
    <row r="381" spans="1:14" x14ac:dyDescent="0.25">
      <c r="A381" s="1">
        <v>4959</v>
      </c>
      <c r="B381" s="1" t="s">
        <v>286</v>
      </c>
      <c r="C381" s="1" t="s">
        <v>516</v>
      </c>
      <c r="D381" s="1" t="s">
        <v>285</v>
      </c>
      <c r="E381" s="1">
        <v>330</v>
      </c>
      <c r="F381" s="13">
        <f t="shared" si="20"/>
        <v>6.25E-2</v>
      </c>
      <c r="G381" s="13">
        <f t="shared" si="22"/>
        <v>203.97348484848487</v>
      </c>
      <c r="H381" s="5">
        <v>8</v>
      </c>
      <c r="I381" s="1" t="s">
        <v>6</v>
      </c>
      <c r="J381" s="1">
        <v>29169</v>
      </c>
      <c r="K381" s="1" t="s">
        <v>7</v>
      </c>
      <c r="L381" s="12">
        <f t="shared" si="21"/>
        <v>19062.5</v>
      </c>
      <c r="M381" s="8">
        <f t="shared" si="23"/>
        <v>60544348.484848462</v>
      </c>
      <c r="N381" s="1"/>
    </row>
    <row r="382" spans="1:14" x14ac:dyDescent="0.25">
      <c r="A382">
        <v>3020</v>
      </c>
      <c r="B382" t="s">
        <v>287</v>
      </c>
      <c r="C382" s="1" t="s">
        <v>517</v>
      </c>
      <c r="D382" s="1" t="s">
        <v>312</v>
      </c>
      <c r="E382" s="1">
        <v>6653</v>
      </c>
      <c r="F382" s="13">
        <f t="shared" si="20"/>
        <v>1.2600378787878788</v>
      </c>
      <c r="G382" s="13">
        <f t="shared" si="22"/>
        <v>205.23352272727274</v>
      </c>
      <c r="H382" s="5">
        <v>8</v>
      </c>
      <c r="I382" s="1" t="s">
        <v>6</v>
      </c>
      <c r="J382" s="1">
        <v>29169</v>
      </c>
      <c r="K382" s="1" t="s">
        <v>7</v>
      </c>
      <c r="L382" s="12">
        <f t="shared" si="21"/>
        <v>384311.55303030304</v>
      </c>
      <c r="M382" s="8">
        <f t="shared" si="23"/>
        <v>60928660.037878767</v>
      </c>
    </row>
    <row r="383" spans="1:14" x14ac:dyDescent="0.25">
      <c r="A383">
        <v>5004</v>
      </c>
      <c r="B383" t="s">
        <v>288</v>
      </c>
      <c r="C383" s="1" t="s">
        <v>311</v>
      </c>
      <c r="D383" s="1" t="s">
        <v>296</v>
      </c>
      <c r="E383" s="1">
        <v>1395</v>
      </c>
      <c r="F383" s="13">
        <f t="shared" si="20"/>
        <v>0.26420454545454547</v>
      </c>
      <c r="G383" s="13">
        <f t="shared" si="22"/>
        <v>205.49772727272727</v>
      </c>
      <c r="H383" s="5">
        <v>8</v>
      </c>
      <c r="I383" s="1" t="s">
        <v>6</v>
      </c>
      <c r="J383" s="1">
        <v>29169</v>
      </c>
      <c r="K383" s="1" t="s">
        <v>7</v>
      </c>
      <c r="L383" s="12">
        <f t="shared" si="21"/>
        <v>80582.386363636368</v>
      </c>
      <c r="M383" s="8">
        <f t="shared" si="23"/>
        <v>61009242.4242424</v>
      </c>
    </row>
    <row r="384" spans="1:14" x14ac:dyDescent="0.25">
      <c r="A384">
        <v>690</v>
      </c>
      <c r="B384" t="s">
        <v>289</v>
      </c>
      <c r="C384" s="2"/>
      <c r="D384" s="2"/>
      <c r="E384" s="1">
        <v>2280</v>
      </c>
      <c r="F384" s="13">
        <f t="shared" si="20"/>
        <v>0.43181818181818182</v>
      </c>
      <c r="G384" s="13">
        <f t="shared" si="22"/>
        <v>205.92954545454546</v>
      </c>
      <c r="H384" s="4"/>
      <c r="I384" t="s">
        <v>6</v>
      </c>
      <c r="J384">
        <v>29169</v>
      </c>
      <c r="K384" t="s">
        <v>7</v>
      </c>
      <c r="L384" s="7">
        <f t="shared" si="21"/>
        <v>131704.54545454547</v>
      </c>
      <c r="M384" s="8">
        <f t="shared" si="23"/>
        <v>61140946.969696946</v>
      </c>
    </row>
    <row r="385" spans="1:13" x14ac:dyDescent="0.25">
      <c r="A385">
        <v>3722</v>
      </c>
      <c r="B385" t="s">
        <v>290</v>
      </c>
      <c r="C385" s="2"/>
      <c r="D385" s="2"/>
      <c r="E385" s="1">
        <v>730</v>
      </c>
      <c r="F385" s="13">
        <f t="shared" si="20"/>
        <v>0.13825757575757575</v>
      </c>
      <c r="G385" s="13">
        <f t="shared" si="22"/>
        <v>206.06780303030303</v>
      </c>
      <c r="H385" s="4"/>
      <c r="I385" t="s">
        <v>6</v>
      </c>
      <c r="J385">
        <v>29169</v>
      </c>
      <c r="K385" t="s">
        <v>7</v>
      </c>
      <c r="L385" s="7">
        <f t="shared" si="21"/>
        <v>42168.560606060601</v>
      </c>
      <c r="M385" s="8">
        <f t="shared" si="23"/>
        <v>61183115.530303009</v>
      </c>
    </row>
    <row r="386" spans="1:13" x14ac:dyDescent="0.25">
      <c r="A386">
        <v>4026</v>
      </c>
      <c r="B386" t="s">
        <v>291</v>
      </c>
      <c r="C386" s="2"/>
      <c r="D386" s="2"/>
      <c r="E386" s="1">
        <v>4488</v>
      </c>
      <c r="F386" s="13">
        <f t="shared" si="20"/>
        <v>0.85</v>
      </c>
      <c r="G386" s="13">
        <f t="shared" si="22"/>
        <v>206.91780303030302</v>
      </c>
      <c r="H386" s="4"/>
      <c r="I386" t="s">
        <v>6</v>
      </c>
      <c r="J386">
        <v>29169</v>
      </c>
      <c r="K386" t="s">
        <v>7</v>
      </c>
      <c r="L386" s="7">
        <f t="shared" si="21"/>
        <v>259250</v>
      </c>
      <c r="M386" s="8">
        <f t="shared" si="23"/>
        <v>61442365.530303009</v>
      </c>
    </row>
    <row r="387" spans="1:13" x14ac:dyDescent="0.25">
      <c r="A387">
        <v>848</v>
      </c>
      <c r="B387" t="s">
        <v>293</v>
      </c>
      <c r="C387" s="2"/>
      <c r="D387" s="2"/>
      <c r="E387" s="1">
        <v>1584</v>
      </c>
      <c r="F387" s="13">
        <f t="shared" ref="F387:F450" si="26">E387/5280</f>
        <v>0.3</v>
      </c>
      <c r="G387" s="13">
        <f t="shared" si="22"/>
        <v>207.21780303030303</v>
      </c>
      <c r="H387" s="4"/>
      <c r="I387" t="s">
        <v>6</v>
      </c>
      <c r="J387">
        <v>29169</v>
      </c>
      <c r="K387" t="s">
        <v>7</v>
      </c>
      <c r="L387" s="7">
        <f t="shared" ref="L387:L450" si="27">305000*F387</f>
        <v>91500</v>
      </c>
      <c r="M387" s="8">
        <f t="shared" si="23"/>
        <v>61533865.530303009</v>
      </c>
    </row>
    <row r="388" spans="1:13" x14ac:dyDescent="0.25">
      <c r="A388">
        <v>3735</v>
      </c>
      <c r="B388" t="s">
        <v>294</v>
      </c>
      <c r="C388" s="2"/>
      <c r="D388" s="2"/>
      <c r="E388" s="1">
        <v>3485</v>
      </c>
      <c r="F388" s="13">
        <f t="shared" si="26"/>
        <v>0.66003787878787878</v>
      </c>
      <c r="G388" s="13">
        <f t="shared" si="22"/>
        <v>207.87784090909091</v>
      </c>
      <c r="H388" s="4"/>
      <c r="I388" t="s">
        <v>6</v>
      </c>
      <c r="J388">
        <v>29169</v>
      </c>
      <c r="K388" t="s">
        <v>7</v>
      </c>
      <c r="L388" s="7">
        <f t="shared" si="27"/>
        <v>201311.55303030304</v>
      </c>
      <c r="M388" s="8">
        <f t="shared" si="23"/>
        <v>61735177.083333313</v>
      </c>
    </row>
    <row r="389" spans="1:13" x14ac:dyDescent="0.25">
      <c r="A389">
        <v>3091</v>
      </c>
      <c r="B389" t="s">
        <v>295</v>
      </c>
      <c r="C389" s="2"/>
      <c r="D389" s="2"/>
      <c r="E389" s="1">
        <v>422</v>
      </c>
      <c r="F389" s="13">
        <f t="shared" si="26"/>
        <v>7.9924242424242425E-2</v>
      </c>
      <c r="G389" s="13">
        <f t="shared" ref="G389:G452" si="28">G388+F389</f>
        <v>207.95776515151516</v>
      </c>
      <c r="H389" s="4"/>
      <c r="I389" t="s">
        <v>6</v>
      </c>
      <c r="J389">
        <v>29169</v>
      </c>
      <c r="K389" t="s">
        <v>7</v>
      </c>
      <c r="L389" s="7">
        <f t="shared" si="27"/>
        <v>24376.89393939394</v>
      </c>
      <c r="M389" s="8">
        <f t="shared" ref="M389:M452" si="29">M388+L389</f>
        <v>61759553.977272704</v>
      </c>
    </row>
    <row r="390" spans="1:13" x14ac:dyDescent="0.25">
      <c r="A390">
        <v>70</v>
      </c>
      <c r="B390" t="s">
        <v>296</v>
      </c>
      <c r="C390" s="2"/>
      <c r="D390" s="2"/>
      <c r="E390" s="1">
        <v>1053</v>
      </c>
      <c r="F390" s="13">
        <f t="shared" si="26"/>
        <v>0.19943181818181818</v>
      </c>
      <c r="G390" s="13">
        <f t="shared" si="28"/>
        <v>208.15719696969697</v>
      </c>
      <c r="H390" s="4"/>
      <c r="I390" t="s">
        <v>6</v>
      </c>
      <c r="J390">
        <v>29169</v>
      </c>
      <c r="K390" t="s">
        <v>7</v>
      </c>
      <c r="L390" s="7">
        <f t="shared" si="27"/>
        <v>60826.704545454544</v>
      </c>
      <c r="M390" s="8">
        <f t="shared" si="29"/>
        <v>61820380.681818157</v>
      </c>
    </row>
    <row r="391" spans="1:13" x14ac:dyDescent="0.25">
      <c r="A391">
        <v>2537</v>
      </c>
      <c r="B391" t="s">
        <v>297</v>
      </c>
      <c r="C391" s="2"/>
      <c r="D391" s="2"/>
      <c r="E391" s="1">
        <v>290</v>
      </c>
      <c r="F391" s="13">
        <f t="shared" si="26"/>
        <v>5.4924242424242424E-2</v>
      </c>
      <c r="G391" s="13">
        <f t="shared" si="28"/>
        <v>208.21212121212122</v>
      </c>
      <c r="H391" s="4"/>
      <c r="I391" t="s">
        <v>6</v>
      </c>
      <c r="J391">
        <v>29169</v>
      </c>
      <c r="K391" t="s">
        <v>7</v>
      </c>
      <c r="L391" s="7">
        <f t="shared" si="27"/>
        <v>16751.89393939394</v>
      </c>
      <c r="M391" s="8">
        <f t="shared" si="29"/>
        <v>61837132.575757548</v>
      </c>
    </row>
    <row r="392" spans="1:13" x14ac:dyDescent="0.25">
      <c r="A392">
        <v>2167</v>
      </c>
      <c r="B392" t="s">
        <v>311</v>
      </c>
      <c r="C392" s="2"/>
      <c r="D392" s="2"/>
      <c r="E392" s="1">
        <v>3168</v>
      </c>
      <c r="F392" s="13">
        <f t="shared" si="26"/>
        <v>0.6</v>
      </c>
      <c r="G392" s="13">
        <f t="shared" si="28"/>
        <v>208.81212121212121</v>
      </c>
      <c r="H392" s="4"/>
      <c r="I392" t="s">
        <v>6</v>
      </c>
      <c r="J392">
        <v>29169</v>
      </c>
      <c r="K392" t="s">
        <v>22</v>
      </c>
      <c r="L392" s="7">
        <f t="shared" si="27"/>
        <v>183000</v>
      </c>
      <c r="M392" s="8">
        <f t="shared" si="29"/>
        <v>62020132.575757548</v>
      </c>
    </row>
    <row r="393" spans="1:13" x14ac:dyDescent="0.25">
      <c r="A393">
        <v>3900</v>
      </c>
      <c r="B393" t="s">
        <v>312</v>
      </c>
      <c r="C393" s="2"/>
      <c r="D393" s="2"/>
      <c r="E393" s="1">
        <v>4224</v>
      </c>
      <c r="F393" s="13">
        <f t="shared" si="26"/>
        <v>0.8</v>
      </c>
      <c r="G393" s="13">
        <f t="shared" si="28"/>
        <v>209.61212121212122</v>
      </c>
      <c r="H393" s="4"/>
      <c r="I393" t="s">
        <v>6</v>
      </c>
      <c r="J393">
        <v>29169</v>
      </c>
      <c r="K393" t="s">
        <v>22</v>
      </c>
      <c r="L393" s="7">
        <f t="shared" si="27"/>
        <v>244000</v>
      </c>
      <c r="M393" s="8">
        <f t="shared" si="29"/>
        <v>62264132.575757548</v>
      </c>
    </row>
    <row r="394" spans="1:13" x14ac:dyDescent="0.25">
      <c r="A394" s="9">
        <v>3696</v>
      </c>
      <c r="B394" s="9" t="s">
        <v>313</v>
      </c>
      <c r="C394" s="9" t="s">
        <v>113</v>
      </c>
      <c r="D394" s="9" t="s">
        <v>521</v>
      </c>
      <c r="E394" s="9">
        <v>17600</v>
      </c>
      <c r="F394" s="14">
        <f t="shared" si="26"/>
        <v>3.3333333333333335</v>
      </c>
      <c r="G394" s="13">
        <f t="shared" si="28"/>
        <v>212.94545454545457</v>
      </c>
      <c r="H394" s="10">
        <v>5</v>
      </c>
      <c r="I394" s="9" t="s">
        <v>6</v>
      </c>
      <c r="J394" s="9">
        <v>29170</v>
      </c>
      <c r="K394" s="9" t="s">
        <v>5</v>
      </c>
      <c r="L394" s="11">
        <f>1580000*F394</f>
        <v>5266666.666666667</v>
      </c>
      <c r="M394" s="8"/>
    </row>
    <row r="395" spans="1:13" x14ac:dyDescent="0.25">
      <c r="A395">
        <v>3525</v>
      </c>
      <c r="B395" t="s">
        <v>342</v>
      </c>
      <c r="C395" s="2" t="s">
        <v>472</v>
      </c>
      <c r="D395" s="2" t="s">
        <v>524</v>
      </c>
      <c r="E395" s="1">
        <v>17005</v>
      </c>
      <c r="F395" s="13">
        <f t="shared" si="26"/>
        <v>3.2206439393939394</v>
      </c>
      <c r="G395" s="13">
        <f t="shared" si="28"/>
        <v>216.1660984848485</v>
      </c>
      <c r="H395" s="4" t="s">
        <v>523</v>
      </c>
      <c r="I395" t="s">
        <v>6</v>
      </c>
      <c r="J395">
        <v>29170</v>
      </c>
      <c r="K395" t="s">
        <v>22</v>
      </c>
      <c r="L395" s="7">
        <f t="shared" si="27"/>
        <v>982296.40151515149</v>
      </c>
      <c r="M395" s="8">
        <f>M393+L395</f>
        <v>63246428.977272697</v>
      </c>
    </row>
    <row r="396" spans="1:13" x14ac:dyDescent="0.25">
      <c r="A396" s="9">
        <v>3518</v>
      </c>
      <c r="B396" s="9" t="s">
        <v>343</v>
      </c>
      <c r="C396" s="9" t="s">
        <v>521</v>
      </c>
      <c r="D396" s="9" t="s">
        <v>522</v>
      </c>
      <c r="E396" s="9">
        <v>17425</v>
      </c>
      <c r="F396" s="14">
        <f t="shared" si="26"/>
        <v>3.300189393939394</v>
      </c>
      <c r="G396" s="13">
        <f t="shared" si="28"/>
        <v>219.46628787878791</v>
      </c>
      <c r="H396" s="10">
        <v>9</v>
      </c>
      <c r="I396" s="9" t="s">
        <v>6</v>
      </c>
      <c r="J396" s="9">
        <v>29172</v>
      </c>
      <c r="K396" s="9" t="s">
        <v>5</v>
      </c>
      <c r="L396" s="11">
        <f>1580000*F396</f>
        <v>5214299.2424242422</v>
      </c>
      <c r="M396" s="8"/>
    </row>
    <row r="397" spans="1:13" x14ac:dyDescent="0.25">
      <c r="A397">
        <v>2897</v>
      </c>
      <c r="B397" t="s">
        <v>344</v>
      </c>
      <c r="C397" s="2"/>
      <c r="D397" s="2"/>
      <c r="E397" s="1">
        <v>1637</v>
      </c>
      <c r="F397" s="13">
        <f t="shared" si="26"/>
        <v>0.31003787878787881</v>
      </c>
      <c r="G397" s="13">
        <f t="shared" si="28"/>
        <v>219.77632575757579</v>
      </c>
      <c r="H397" s="4"/>
      <c r="I397" t="s">
        <v>6</v>
      </c>
      <c r="J397">
        <v>29172</v>
      </c>
      <c r="K397" t="s">
        <v>7</v>
      </c>
      <c r="L397" s="7">
        <f t="shared" si="27"/>
        <v>94561.553030303039</v>
      </c>
      <c r="M397" s="8">
        <f>M395+L397</f>
        <v>63340990.530303001</v>
      </c>
    </row>
    <row r="398" spans="1:13" x14ac:dyDescent="0.25">
      <c r="A398">
        <v>2893</v>
      </c>
      <c r="B398" t="s">
        <v>345</v>
      </c>
      <c r="C398" s="2"/>
      <c r="D398" s="2"/>
      <c r="E398" s="1">
        <v>739</v>
      </c>
      <c r="F398" s="13">
        <f t="shared" si="26"/>
        <v>0.1399621212121212</v>
      </c>
      <c r="G398" s="13">
        <f t="shared" si="28"/>
        <v>219.9162878787879</v>
      </c>
      <c r="H398" s="4"/>
      <c r="I398" t="s">
        <v>6</v>
      </c>
      <c r="J398">
        <v>29172</v>
      </c>
      <c r="K398" t="s">
        <v>7</v>
      </c>
      <c r="L398" s="7">
        <f t="shared" si="27"/>
        <v>42688.446969696968</v>
      </c>
      <c r="M398" s="8">
        <f t="shared" si="29"/>
        <v>63383678.977272697</v>
      </c>
    </row>
    <row r="399" spans="1:13" x14ac:dyDescent="0.25">
      <c r="A399">
        <v>2901</v>
      </c>
      <c r="B399" t="s">
        <v>346</v>
      </c>
      <c r="C399" s="2"/>
      <c r="D399" s="2"/>
      <c r="E399" s="1">
        <v>686</v>
      </c>
      <c r="F399" s="13">
        <f t="shared" si="26"/>
        <v>0.12992424242424241</v>
      </c>
      <c r="G399" s="13">
        <f t="shared" si="28"/>
        <v>220.04621212121214</v>
      </c>
      <c r="H399" s="4"/>
      <c r="I399" t="s">
        <v>6</v>
      </c>
      <c r="J399">
        <v>29172</v>
      </c>
      <c r="K399" t="s">
        <v>7</v>
      </c>
      <c r="L399" s="7">
        <f t="shared" si="27"/>
        <v>39626.893939393936</v>
      </c>
      <c r="M399" s="8">
        <f t="shared" si="29"/>
        <v>63423305.871212088</v>
      </c>
    </row>
    <row r="400" spans="1:13" x14ac:dyDescent="0.25">
      <c r="A400">
        <v>543</v>
      </c>
      <c r="B400" t="s">
        <v>353</v>
      </c>
      <c r="C400" s="2"/>
      <c r="D400" s="2"/>
      <c r="E400" s="1">
        <v>950</v>
      </c>
      <c r="F400" s="13">
        <f t="shared" si="26"/>
        <v>0.17992424242424243</v>
      </c>
      <c r="G400" s="13">
        <f t="shared" si="28"/>
        <v>220.22613636363639</v>
      </c>
      <c r="H400" s="4"/>
      <c r="I400" t="s">
        <v>6</v>
      </c>
      <c r="J400">
        <v>29172</v>
      </c>
      <c r="K400" t="s">
        <v>7</v>
      </c>
      <c r="L400" s="7">
        <f t="shared" si="27"/>
        <v>54876.893939393944</v>
      </c>
      <c r="M400" s="8">
        <f t="shared" si="29"/>
        <v>63478182.765151478</v>
      </c>
    </row>
    <row r="401" spans="1:13" x14ac:dyDescent="0.25">
      <c r="A401">
        <v>4614</v>
      </c>
      <c r="B401" t="s">
        <v>354</v>
      </c>
      <c r="C401" s="2"/>
      <c r="D401" s="2"/>
      <c r="E401" s="1">
        <v>1531</v>
      </c>
      <c r="F401" s="13">
        <f t="shared" si="26"/>
        <v>0.28996212121212123</v>
      </c>
      <c r="G401" s="13">
        <f t="shared" si="28"/>
        <v>220.5160984848485</v>
      </c>
      <c r="H401" s="4"/>
      <c r="I401" t="s">
        <v>6</v>
      </c>
      <c r="J401">
        <v>29172</v>
      </c>
      <c r="K401" t="s">
        <v>7</v>
      </c>
      <c r="L401" s="7">
        <f t="shared" si="27"/>
        <v>88438.446969696975</v>
      </c>
      <c r="M401" s="8">
        <f t="shared" si="29"/>
        <v>63566621.212121174</v>
      </c>
    </row>
    <row r="402" spans="1:13" x14ac:dyDescent="0.25">
      <c r="A402">
        <v>3567</v>
      </c>
      <c r="B402" t="s">
        <v>355</v>
      </c>
      <c r="C402" s="2"/>
      <c r="D402" s="2"/>
      <c r="E402" s="1">
        <v>2059</v>
      </c>
      <c r="F402" s="13">
        <f t="shared" si="26"/>
        <v>0.3899621212121212</v>
      </c>
      <c r="G402" s="13">
        <f t="shared" si="28"/>
        <v>220.90606060606061</v>
      </c>
      <c r="H402" s="4"/>
      <c r="I402" t="s">
        <v>6</v>
      </c>
      <c r="J402">
        <v>29172</v>
      </c>
      <c r="K402" t="s">
        <v>7</v>
      </c>
      <c r="L402" s="7">
        <f t="shared" si="27"/>
        <v>118938.44696969696</v>
      </c>
      <c r="M402" s="8">
        <f t="shared" si="29"/>
        <v>63685559.659090869</v>
      </c>
    </row>
    <row r="403" spans="1:13" x14ac:dyDescent="0.25">
      <c r="A403">
        <v>2908</v>
      </c>
      <c r="B403" t="s">
        <v>361</v>
      </c>
      <c r="C403" s="2"/>
      <c r="D403" s="2"/>
      <c r="E403" s="1">
        <v>2165</v>
      </c>
      <c r="F403" s="13">
        <f t="shared" si="26"/>
        <v>0.41003787878787878</v>
      </c>
      <c r="G403" s="13">
        <f t="shared" si="28"/>
        <v>221.31609848484848</v>
      </c>
      <c r="H403" s="4"/>
      <c r="I403" t="s">
        <v>6</v>
      </c>
      <c r="J403">
        <v>29172</v>
      </c>
      <c r="K403" t="s">
        <v>22</v>
      </c>
      <c r="L403" s="7">
        <f t="shared" si="27"/>
        <v>125061.55303030302</v>
      </c>
      <c r="M403" s="8">
        <f t="shared" si="29"/>
        <v>63810621.212121174</v>
      </c>
    </row>
    <row r="404" spans="1:13" x14ac:dyDescent="0.25">
      <c r="A404">
        <v>3308</v>
      </c>
      <c r="B404" t="s">
        <v>363</v>
      </c>
      <c r="C404" s="2"/>
      <c r="D404" s="2"/>
      <c r="E404" s="1">
        <v>12130</v>
      </c>
      <c r="F404" s="13">
        <f t="shared" si="26"/>
        <v>2.2973484848484849</v>
      </c>
      <c r="G404" s="13">
        <f t="shared" si="28"/>
        <v>223.61344696969698</v>
      </c>
      <c r="H404" s="4"/>
      <c r="I404" t="s">
        <v>6</v>
      </c>
      <c r="J404">
        <v>29172</v>
      </c>
      <c r="K404" t="s">
        <v>22</v>
      </c>
      <c r="L404" s="7">
        <f t="shared" si="27"/>
        <v>700691.28787878784</v>
      </c>
      <c r="M404" s="8">
        <f t="shared" si="29"/>
        <v>64511312.499999963</v>
      </c>
    </row>
    <row r="405" spans="1:13" x14ac:dyDescent="0.25">
      <c r="A405">
        <v>3528</v>
      </c>
      <c r="B405" t="s">
        <v>342</v>
      </c>
      <c r="C405" s="2"/>
      <c r="D405" s="2"/>
      <c r="E405" s="1">
        <v>528</v>
      </c>
      <c r="F405" s="13">
        <f t="shared" si="26"/>
        <v>0.1</v>
      </c>
      <c r="G405" s="13">
        <f t="shared" si="28"/>
        <v>223.71344696969697</v>
      </c>
      <c r="H405" s="4"/>
      <c r="I405" t="s">
        <v>6</v>
      </c>
      <c r="J405">
        <v>29172</v>
      </c>
      <c r="K405" t="s">
        <v>22</v>
      </c>
      <c r="L405" s="7">
        <f t="shared" si="27"/>
        <v>30500</v>
      </c>
      <c r="M405" s="8">
        <f t="shared" si="29"/>
        <v>64541812.499999963</v>
      </c>
    </row>
    <row r="406" spans="1:13" x14ac:dyDescent="0.25">
      <c r="A406">
        <v>4346</v>
      </c>
      <c r="B406" t="s">
        <v>364</v>
      </c>
      <c r="C406" s="2"/>
      <c r="D406" s="2"/>
      <c r="E406" s="1">
        <v>1320</v>
      </c>
      <c r="F406" s="13">
        <f t="shared" si="26"/>
        <v>0.25</v>
      </c>
      <c r="G406" s="13">
        <f t="shared" si="28"/>
        <v>223.96344696969697</v>
      </c>
      <c r="H406" s="4"/>
      <c r="I406" t="s">
        <v>6</v>
      </c>
      <c r="J406">
        <v>29172</v>
      </c>
      <c r="K406" t="s">
        <v>22</v>
      </c>
      <c r="L406" s="7">
        <f t="shared" si="27"/>
        <v>76250</v>
      </c>
      <c r="M406" s="8">
        <f t="shared" si="29"/>
        <v>64618062.499999963</v>
      </c>
    </row>
    <row r="407" spans="1:13" x14ac:dyDescent="0.25">
      <c r="A407">
        <v>882</v>
      </c>
      <c r="B407" t="s">
        <v>374</v>
      </c>
      <c r="C407" s="2"/>
      <c r="D407" s="2"/>
      <c r="E407" s="1">
        <v>590</v>
      </c>
      <c r="F407" s="13">
        <f t="shared" si="26"/>
        <v>0.11174242424242424</v>
      </c>
      <c r="G407" s="13">
        <f t="shared" si="28"/>
        <v>224.07518939393941</v>
      </c>
      <c r="H407" s="4"/>
      <c r="I407" t="s">
        <v>6</v>
      </c>
      <c r="J407">
        <v>29210</v>
      </c>
      <c r="K407" t="s">
        <v>7</v>
      </c>
      <c r="L407" s="7">
        <f t="shared" si="27"/>
        <v>34081.439393939392</v>
      </c>
      <c r="M407" s="8">
        <f t="shared" si="29"/>
        <v>64652143.9393939</v>
      </c>
    </row>
    <row r="408" spans="1:13" x14ac:dyDescent="0.25">
      <c r="A408">
        <v>4538</v>
      </c>
      <c r="B408" t="s">
        <v>378</v>
      </c>
      <c r="C408" s="2"/>
      <c r="D408" s="2"/>
      <c r="E408" s="1">
        <v>1765</v>
      </c>
      <c r="F408" s="13">
        <f t="shared" si="26"/>
        <v>0.33428030303030304</v>
      </c>
      <c r="G408" s="13">
        <f t="shared" si="28"/>
        <v>224.40946969696972</v>
      </c>
      <c r="H408" s="4"/>
      <c r="I408" t="s">
        <v>6</v>
      </c>
      <c r="J408">
        <v>29210</v>
      </c>
      <c r="K408" t="s">
        <v>7</v>
      </c>
      <c r="L408" s="7">
        <f t="shared" si="27"/>
        <v>101955.49242424243</v>
      </c>
      <c r="M408" s="8">
        <f t="shared" si="29"/>
        <v>64754099.431818143</v>
      </c>
    </row>
    <row r="409" spans="1:13" x14ac:dyDescent="0.25">
      <c r="A409">
        <v>2963</v>
      </c>
      <c r="B409" t="s">
        <v>387</v>
      </c>
      <c r="C409" s="2"/>
      <c r="D409" s="2"/>
      <c r="E409" s="1">
        <v>2059</v>
      </c>
      <c r="F409" s="13">
        <f t="shared" si="26"/>
        <v>0.3899621212121212</v>
      </c>
      <c r="G409" s="13">
        <f t="shared" si="28"/>
        <v>224.79943181818183</v>
      </c>
      <c r="H409" s="4"/>
      <c r="I409" t="s">
        <v>6</v>
      </c>
      <c r="J409">
        <v>29210</v>
      </c>
      <c r="K409" t="s">
        <v>7</v>
      </c>
      <c r="L409" s="7">
        <f t="shared" si="27"/>
        <v>118938.44696969696</v>
      </c>
      <c r="M409" s="8">
        <f t="shared" si="29"/>
        <v>64873037.878787838</v>
      </c>
    </row>
    <row r="410" spans="1:13" x14ac:dyDescent="0.25">
      <c r="A410">
        <v>3182</v>
      </c>
      <c r="B410" t="s">
        <v>389</v>
      </c>
      <c r="C410" s="2"/>
      <c r="D410" s="2"/>
      <c r="E410" s="1">
        <v>3846</v>
      </c>
      <c r="F410" s="13">
        <f t="shared" si="26"/>
        <v>0.72840909090909089</v>
      </c>
      <c r="G410" s="13">
        <f t="shared" si="28"/>
        <v>225.52784090909091</v>
      </c>
      <c r="H410" s="4"/>
      <c r="I410" t="s">
        <v>6</v>
      </c>
      <c r="J410">
        <v>29210</v>
      </c>
      <c r="K410" t="s">
        <v>7</v>
      </c>
      <c r="L410" s="7">
        <f t="shared" si="27"/>
        <v>222164.77272727274</v>
      </c>
      <c r="M410" s="8">
        <f t="shared" si="29"/>
        <v>65095202.651515111</v>
      </c>
    </row>
    <row r="411" spans="1:13" x14ac:dyDescent="0.25">
      <c r="A411">
        <v>580</v>
      </c>
      <c r="B411" t="s">
        <v>391</v>
      </c>
      <c r="C411" s="2"/>
      <c r="D411" s="2"/>
      <c r="E411" s="1">
        <v>3330</v>
      </c>
      <c r="F411" s="13">
        <f t="shared" si="26"/>
        <v>0.63068181818181823</v>
      </c>
      <c r="G411" s="13">
        <f t="shared" si="28"/>
        <v>226.15852272727273</v>
      </c>
      <c r="H411" s="4"/>
      <c r="I411" t="s">
        <v>6</v>
      </c>
      <c r="J411">
        <v>29210</v>
      </c>
      <c r="K411" t="s">
        <v>7</v>
      </c>
      <c r="L411" s="7">
        <f t="shared" si="27"/>
        <v>192357.95454545456</v>
      </c>
      <c r="M411" s="8">
        <f t="shared" si="29"/>
        <v>65287560.606060565</v>
      </c>
    </row>
    <row r="412" spans="1:13" x14ac:dyDescent="0.25">
      <c r="A412">
        <v>242</v>
      </c>
      <c r="B412" t="s">
        <v>392</v>
      </c>
      <c r="C412" s="2"/>
      <c r="D412" s="2"/>
      <c r="E412" s="1">
        <v>905</v>
      </c>
      <c r="F412" s="13">
        <f t="shared" si="26"/>
        <v>0.17140151515151514</v>
      </c>
      <c r="G412" s="13">
        <f t="shared" si="28"/>
        <v>226.32992424242423</v>
      </c>
      <c r="H412" s="4"/>
      <c r="I412" t="s">
        <v>6</v>
      </c>
      <c r="J412">
        <v>29210</v>
      </c>
      <c r="K412" t="s">
        <v>7</v>
      </c>
      <c r="L412" s="7">
        <f t="shared" si="27"/>
        <v>52277.46212121212</v>
      </c>
      <c r="M412" s="8">
        <f t="shared" si="29"/>
        <v>65339838.068181776</v>
      </c>
    </row>
    <row r="413" spans="1:13" x14ac:dyDescent="0.25">
      <c r="A413">
        <v>1325</v>
      </c>
      <c r="B413" t="s">
        <v>394</v>
      </c>
      <c r="C413" s="2"/>
      <c r="D413" s="2"/>
      <c r="E413" s="1">
        <v>686</v>
      </c>
      <c r="F413" s="13">
        <f t="shared" si="26"/>
        <v>0.12992424242424241</v>
      </c>
      <c r="G413" s="13">
        <f t="shared" si="28"/>
        <v>226.45984848484846</v>
      </c>
      <c r="H413" s="4"/>
      <c r="I413" t="s">
        <v>6</v>
      </c>
      <c r="J413">
        <v>29210</v>
      </c>
      <c r="K413" t="s">
        <v>7</v>
      </c>
      <c r="L413" s="7">
        <f t="shared" si="27"/>
        <v>39626.893939393936</v>
      </c>
      <c r="M413" s="8">
        <f t="shared" si="29"/>
        <v>65379464.962121166</v>
      </c>
    </row>
    <row r="414" spans="1:13" x14ac:dyDescent="0.25">
      <c r="A414">
        <v>3918</v>
      </c>
      <c r="B414" t="s">
        <v>388</v>
      </c>
      <c r="C414" s="2"/>
      <c r="D414" s="2"/>
      <c r="E414" s="1">
        <v>962</v>
      </c>
      <c r="F414" s="13">
        <f t="shared" si="26"/>
        <v>0.18219696969696969</v>
      </c>
      <c r="G414" s="13">
        <f t="shared" si="28"/>
        <v>226.64204545454544</v>
      </c>
      <c r="H414" s="4"/>
      <c r="I414" t="s">
        <v>6</v>
      </c>
      <c r="J414">
        <v>29210</v>
      </c>
      <c r="K414" t="s">
        <v>7</v>
      </c>
      <c r="L414" s="7">
        <f t="shared" si="27"/>
        <v>55570.075757575753</v>
      </c>
      <c r="M414" s="8">
        <f t="shared" si="29"/>
        <v>65435035.037878744</v>
      </c>
    </row>
    <row r="415" spans="1:13" x14ac:dyDescent="0.25">
      <c r="A415">
        <v>2876</v>
      </c>
      <c r="B415" t="s">
        <v>396</v>
      </c>
      <c r="C415" s="2"/>
      <c r="D415" s="2"/>
      <c r="E415" s="1">
        <v>900</v>
      </c>
      <c r="F415" s="13">
        <f t="shared" si="26"/>
        <v>0.17045454545454544</v>
      </c>
      <c r="G415" s="13">
        <f t="shared" si="28"/>
        <v>226.81249999999997</v>
      </c>
      <c r="H415" s="4"/>
      <c r="I415" t="s">
        <v>6</v>
      </c>
      <c r="J415">
        <v>29210</v>
      </c>
      <c r="K415" t="s">
        <v>7</v>
      </c>
      <c r="L415" s="7">
        <f t="shared" si="27"/>
        <v>51988.63636363636</v>
      </c>
      <c r="M415" s="8">
        <f t="shared" si="29"/>
        <v>65487023.674242377</v>
      </c>
    </row>
    <row r="416" spans="1:13" x14ac:dyDescent="0.25">
      <c r="A416">
        <v>5018</v>
      </c>
      <c r="B416" t="s">
        <v>397</v>
      </c>
      <c r="C416" s="2"/>
      <c r="D416" s="2"/>
      <c r="E416" s="1">
        <v>575</v>
      </c>
      <c r="F416" s="13">
        <f t="shared" si="26"/>
        <v>0.10890151515151515</v>
      </c>
      <c r="G416" s="13">
        <f t="shared" si="28"/>
        <v>226.92140151515147</v>
      </c>
      <c r="H416" s="4"/>
      <c r="I416" t="s">
        <v>6</v>
      </c>
      <c r="J416">
        <v>29210</v>
      </c>
      <c r="K416" t="s">
        <v>7</v>
      </c>
      <c r="L416" s="7">
        <f t="shared" si="27"/>
        <v>33214.96212121212</v>
      </c>
      <c r="M416" s="8">
        <f t="shared" si="29"/>
        <v>65520238.636363588</v>
      </c>
    </row>
    <row r="417" spans="1:13" x14ac:dyDescent="0.25">
      <c r="A417">
        <v>4279</v>
      </c>
      <c r="B417" t="s">
        <v>400</v>
      </c>
      <c r="C417" s="2"/>
      <c r="D417" s="2"/>
      <c r="E417" s="1">
        <v>1800</v>
      </c>
      <c r="F417" s="13">
        <f t="shared" si="26"/>
        <v>0.34090909090909088</v>
      </c>
      <c r="G417" s="13">
        <f t="shared" si="28"/>
        <v>227.26231060606057</v>
      </c>
      <c r="H417" s="4"/>
      <c r="I417" t="s">
        <v>6</v>
      </c>
      <c r="J417">
        <v>29210</v>
      </c>
      <c r="K417" t="s">
        <v>7</v>
      </c>
      <c r="L417" s="7">
        <f t="shared" si="27"/>
        <v>103977.27272727272</v>
      </c>
      <c r="M417" s="8">
        <f t="shared" si="29"/>
        <v>65624215.909090862</v>
      </c>
    </row>
    <row r="418" spans="1:13" x14ac:dyDescent="0.25">
      <c r="A418">
        <v>5729</v>
      </c>
      <c r="B418" t="s">
        <v>401</v>
      </c>
      <c r="C418" s="2"/>
      <c r="D418" s="2"/>
      <c r="E418" s="1">
        <v>800</v>
      </c>
      <c r="F418" s="13">
        <f t="shared" si="26"/>
        <v>0.15151515151515152</v>
      </c>
      <c r="G418" s="13">
        <f t="shared" si="28"/>
        <v>227.41382575757572</v>
      </c>
      <c r="H418" s="4"/>
      <c r="I418" t="s">
        <v>6</v>
      </c>
      <c r="J418">
        <v>29210</v>
      </c>
      <c r="K418" t="s">
        <v>7</v>
      </c>
      <c r="L418" s="7">
        <f t="shared" si="27"/>
        <v>46212.121212121216</v>
      </c>
      <c r="M418" s="8">
        <f t="shared" si="29"/>
        <v>65670428.030302987</v>
      </c>
    </row>
    <row r="419" spans="1:13" x14ac:dyDescent="0.25">
      <c r="A419">
        <v>1962</v>
      </c>
      <c r="B419" t="s">
        <v>406</v>
      </c>
      <c r="C419" s="2"/>
      <c r="D419" s="2"/>
      <c r="E419" s="1">
        <v>2132</v>
      </c>
      <c r="F419" s="13">
        <f t="shared" si="26"/>
        <v>0.40378787878787881</v>
      </c>
      <c r="G419" s="13">
        <f t="shared" si="28"/>
        <v>227.8176136363636</v>
      </c>
      <c r="H419" s="4"/>
      <c r="I419" t="s">
        <v>6</v>
      </c>
      <c r="J419">
        <v>29210</v>
      </c>
      <c r="K419" t="s">
        <v>7</v>
      </c>
      <c r="L419" s="7">
        <f t="shared" si="27"/>
        <v>123155.30303030304</v>
      </c>
      <c r="M419" s="8">
        <f t="shared" si="29"/>
        <v>65793583.333333291</v>
      </c>
    </row>
    <row r="420" spans="1:13" x14ac:dyDescent="0.25">
      <c r="A420">
        <v>4280</v>
      </c>
      <c r="B420" t="s">
        <v>408</v>
      </c>
      <c r="C420" s="2"/>
      <c r="D420" s="2"/>
      <c r="E420" s="1">
        <v>1675</v>
      </c>
      <c r="F420" s="13">
        <f t="shared" si="26"/>
        <v>0.31723484848484851</v>
      </c>
      <c r="G420" s="13">
        <f t="shared" si="28"/>
        <v>228.13484848484845</v>
      </c>
      <c r="H420" s="4"/>
      <c r="I420" t="s">
        <v>6</v>
      </c>
      <c r="J420">
        <v>29210</v>
      </c>
      <c r="K420" t="s">
        <v>7</v>
      </c>
      <c r="L420" s="7">
        <f t="shared" si="27"/>
        <v>96756.628787878799</v>
      </c>
      <c r="M420" s="8">
        <f t="shared" si="29"/>
        <v>65890339.962121166</v>
      </c>
    </row>
    <row r="421" spans="1:13" x14ac:dyDescent="0.25">
      <c r="A421">
        <v>3991</v>
      </c>
      <c r="B421" t="s">
        <v>409</v>
      </c>
      <c r="C421" s="2"/>
      <c r="D421" s="2"/>
      <c r="E421" s="1">
        <v>739</v>
      </c>
      <c r="F421" s="13">
        <f t="shared" si="26"/>
        <v>0.1399621212121212</v>
      </c>
      <c r="G421" s="13">
        <f t="shared" si="28"/>
        <v>228.27481060606056</v>
      </c>
      <c r="H421" s="4"/>
      <c r="I421" t="s">
        <v>6</v>
      </c>
      <c r="J421">
        <v>29210</v>
      </c>
      <c r="K421" t="s">
        <v>7</v>
      </c>
      <c r="L421" s="7">
        <f t="shared" si="27"/>
        <v>42688.446969696968</v>
      </c>
      <c r="M421" s="8">
        <f t="shared" si="29"/>
        <v>65933028.409090862</v>
      </c>
    </row>
    <row r="422" spans="1:13" x14ac:dyDescent="0.25">
      <c r="A422">
        <v>1961</v>
      </c>
      <c r="B422" t="s">
        <v>410</v>
      </c>
      <c r="C422" s="2"/>
      <c r="D422" s="2"/>
      <c r="E422" s="1">
        <v>2018</v>
      </c>
      <c r="F422" s="13">
        <f t="shared" si="26"/>
        <v>0.3821969696969697</v>
      </c>
      <c r="G422" s="13">
        <f t="shared" si="28"/>
        <v>228.65700757575752</v>
      </c>
      <c r="H422" s="4"/>
      <c r="I422" t="s">
        <v>6</v>
      </c>
      <c r="J422">
        <v>29210</v>
      </c>
      <c r="K422" t="s">
        <v>7</v>
      </c>
      <c r="L422" s="7">
        <f t="shared" si="27"/>
        <v>116570.07575757576</v>
      </c>
      <c r="M422" s="8">
        <f t="shared" si="29"/>
        <v>66049598.48484844</v>
      </c>
    </row>
    <row r="423" spans="1:13" x14ac:dyDescent="0.25">
      <c r="A423">
        <v>1117</v>
      </c>
      <c r="B423" t="s">
        <v>411</v>
      </c>
      <c r="C423" s="2"/>
      <c r="D423" s="2"/>
      <c r="E423" s="1">
        <v>167</v>
      </c>
      <c r="F423" s="13">
        <f t="shared" si="26"/>
        <v>3.1628787878787881E-2</v>
      </c>
      <c r="G423" s="13">
        <f t="shared" si="28"/>
        <v>228.68863636363631</v>
      </c>
      <c r="H423" s="4"/>
      <c r="I423" t="s">
        <v>6</v>
      </c>
      <c r="J423">
        <v>29210</v>
      </c>
      <c r="K423" t="s">
        <v>7</v>
      </c>
      <c r="L423" s="7">
        <f t="shared" si="27"/>
        <v>9646.7803030303039</v>
      </c>
      <c r="M423" s="8">
        <f t="shared" si="29"/>
        <v>66059245.265151471</v>
      </c>
    </row>
    <row r="424" spans="1:13" x14ac:dyDescent="0.25">
      <c r="A424">
        <v>658</v>
      </c>
      <c r="B424" t="s">
        <v>414</v>
      </c>
      <c r="C424" s="2"/>
      <c r="D424" s="2"/>
      <c r="E424" s="1">
        <v>317</v>
      </c>
      <c r="F424" s="13">
        <f t="shared" si="26"/>
        <v>6.0037878787878786E-2</v>
      </c>
      <c r="G424" s="13">
        <f t="shared" si="28"/>
        <v>228.74867424242419</v>
      </c>
      <c r="H424" s="4"/>
      <c r="I424" t="s">
        <v>6</v>
      </c>
      <c r="J424">
        <v>29210</v>
      </c>
      <c r="K424" t="s">
        <v>7</v>
      </c>
      <c r="L424" s="7">
        <f t="shared" si="27"/>
        <v>18311.553030303028</v>
      </c>
      <c r="M424" s="8">
        <f t="shared" si="29"/>
        <v>66077556.818181776</v>
      </c>
    </row>
    <row r="425" spans="1:13" x14ac:dyDescent="0.25">
      <c r="A425">
        <v>660</v>
      </c>
      <c r="B425" t="s">
        <v>413</v>
      </c>
      <c r="C425" s="2"/>
      <c r="D425" s="2"/>
      <c r="E425" s="1">
        <v>792</v>
      </c>
      <c r="F425" s="13">
        <f t="shared" si="26"/>
        <v>0.15</v>
      </c>
      <c r="G425" s="13">
        <f t="shared" si="28"/>
        <v>228.89867424242419</v>
      </c>
      <c r="H425" s="4"/>
      <c r="I425" t="s">
        <v>6</v>
      </c>
      <c r="J425">
        <v>29210</v>
      </c>
      <c r="K425" t="s">
        <v>7</v>
      </c>
      <c r="L425" s="7">
        <f t="shared" si="27"/>
        <v>45750</v>
      </c>
      <c r="M425" s="8">
        <f t="shared" si="29"/>
        <v>66123306.818181776</v>
      </c>
    </row>
    <row r="426" spans="1:13" x14ac:dyDescent="0.25">
      <c r="A426">
        <v>4575</v>
      </c>
      <c r="B426" t="s">
        <v>428</v>
      </c>
      <c r="C426" s="2"/>
      <c r="D426" s="2"/>
      <c r="E426" s="1">
        <v>565</v>
      </c>
      <c r="F426" s="13">
        <f t="shared" si="26"/>
        <v>0.10700757575757576</v>
      </c>
      <c r="G426" s="13">
        <f t="shared" si="28"/>
        <v>229.00568181818176</v>
      </c>
      <c r="H426" s="4"/>
      <c r="I426" t="s">
        <v>6</v>
      </c>
      <c r="J426">
        <v>29210</v>
      </c>
      <c r="K426" t="s">
        <v>7</v>
      </c>
      <c r="L426" s="7">
        <f t="shared" si="27"/>
        <v>32637.310606060608</v>
      </c>
      <c r="M426" s="8">
        <f t="shared" si="29"/>
        <v>66155944.128787838</v>
      </c>
    </row>
    <row r="427" spans="1:13" x14ac:dyDescent="0.25">
      <c r="A427">
        <v>4030</v>
      </c>
      <c r="B427" t="s">
        <v>429</v>
      </c>
      <c r="C427" s="2"/>
      <c r="D427" s="2"/>
      <c r="E427" s="1">
        <v>3140</v>
      </c>
      <c r="F427" s="13">
        <f t="shared" si="26"/>
        <v>0.59469696969696972</v>
      </c>
      <c r="G427" s="13">
        <f t="shared" si="28"/>
        <v>229.60037878787873</v>
      </c>
      <c r="H427" s="4"/>
      <c r="I427" t="s">
        <v>6</v>
      </c>
      <c r="J427">
        <v>29210</v>
      </c>
      <c r="K427" t="s">
        <v>7</v>
      </c>
      <c r="L427" s="7">
        <f t="shared" si="27"/>
        <v>181382.57575757577</v>
      </c>
      <c r="M427" s="8">
        <f t="shared" si="29"/>
        <v>66337326.704545416</v>
      </c>
    </row>
    <row r="428" spans="1:13" x14ac:dyDescent="0.25">
      <c r="A428">
        <v>4550</v>
      </c>
      <c r="B428" t="s">
        <v>430</v>
      </c>
      <c r="C428" s="2"/>
      <c r="D428" s="2"/>
      <c r="E428" s="1">
        <v>6525</v>
      </c>
      <c r="F428" s="13">
        <f t="shared" si="26"/>
        <v>1.2357954545454546</v>
      </c>
      <c r="G428" s="13">
        <f t="shared" si="28"/>
        <v>230.83617424242419</v>
      </c>
      <c r="H428" s="4"/>
      <c r="I428" t="s">
        <v>6</v>
      </c>
      <c r="J428">
        <v>29210</v>
      </c>
      <c r="K428" t="s">
        <v>22</v>
      </c>
      <c r="L428" s="7">
        <f t="shared" si="27"/>
        <v>376917.61363636365</v>
      </c>
      <c r="M428" s="8">
        <f t="shared" si="29"/>
        <v>66714244.318181783</v>
      </c>
    </row>
    <row r="429" spans="1:13" x14ac:dyDescent="0.25">
      <c r="A429" s="9">
        <v>645</v>
      </c>
      <c r="B429" s="9" t="s">
        <v>431</v>
      </c>
      <c r="C429" s="9"/>
      <c r="D429" s="9"/>
      <c r="E429" s="9">
        <v>19853</v>
      </c>
      <c r="F429" s="14">
        <f t="shared" si="26"/>
        <v>3.760037878787879</v>
      </c>
      <c r="G429" s="13">
        <f t="shared" si="28"/>
        <v>234.59621212121206</v>
      </c>
      <c r="H429" s="10"/>
      <c r="I429" s="9" t="s">
        <v>6</v>
      </c>
      <c r="J429" s="9">
        <v>29212</v>
      </c>
      <c r="K429" s="9" t="s">
        <v>5</v>
      </c>
      <c r="L429" s="11">
        <f>1580000*F429</f>
        <v>5940859.8484848486</v>
      </c>
      <c r="M429" s="8"/>
    </row>
    <row r="430" spans="1:13" x14ac:dyDescent="0.25">
      <c r="A430" s="9">
        <v>1481</v>
      </c>
      <c r="B430" s="9" t="s">
        <v>432</v>
      </c>
      <c r="C430" s="9"/>
      <c r="D430" s="9"/>
      <c r="E430" s="9">
        <v>3580</v>
      </c>
      <c r="F430" s="14">
        <f t="shared" si="26"/>
        <v>0.67803030303030298</v>
      </c>
      <c r="G430" s="13">
        <f t="shared" si="28"/>
        <v>235.27424242424237</v>
      </c>
      <c r="H430" s="10"/>
      <c r="I430" s="9" t="s">
        <v>6</v>
      </c>
      <c r="J430" s="9">
        <v>29212</v>
      </c>
      <c r="K430" s="9" t="s">
        <v>5</v>
      </c>
      <c r="L430" s="11">
        <f>1580000*F430</f>
        <v>1071287.8787878787</v>
      </c>
      <c r="M430" s="8"/>
    </row>
    <row r="431" spans="1:13" x14ac:dyDescent="0.25">
      <c r="A431">
        <v>566</v>
      </c>
      <c r="B431" t="s">
        <v>433</v>
      </c>
      <c r="C431" s="2"/>
      <c r="D431" s="2"/>
      <c r="E431" s="1">
        <v>2429</v>
      </c>
      <c r="F431" s="13">
        <f t="shared" si="26"/>
        <v>0.46003787878787877</v>
      </c>
      <c r="G431" s="13">
        <f t="shared" si="28"/>
        <v>235.73428030303026</v>
      </c>
      <c r="H431" s="4"/>
      <c r="I431" t="s">
        <v>6</v>
      </c>
      <c r="J431">
        <v>29212</v>
      </c>
      <c r="K431" t="s">
        <v>7</v>
      </c>
      <c r="L431" s="7">
        <f t="shared" si="27"/>
        <v>140311.55303030304</v>
      </c>
      <c r="M431" s="8">
        <f>M428+L431</f>
        <v>66854555.871212088</v>
      </c>
    </row>
    <row r="432" spans="1:13" x14ac:dyDescent="0.25">
      <c r="A432">
        <v>4015</v>
      </c>
      <c r="B432" t="s">
        <v>434</v>
      </c>
      <c r="C432" s="2"/>
      <c r="D432" s="2"/>
      <c r="E432" s="1">
        <v>2357</v>
      </c>
      <c r="F432" s="13">
        <f t="shared" si="26"/>
        <v>0.44640151515151516</v>
      </c>
      <c r="G432" s="13">
        <f t="shared" si="28"/>
        <v>236.18068181818177</v>
      </c>
      <c r="H432" s="4"/>
      <c r="I432" t="s">
        <v>6</v>
      </c>
      <c r="J432">
        <v>29212</v>
      </c>
      <c r="K432" t="s">
        <v>7</v>
      </c>
      <c r="L432" s="7">
        <f t="shared" si="27"/>
        <v>136152.46212121213</v>
      </c>
      <c r="M432" s="8">
        <f t="shared" si="29"/>
        <v>66990708.333333299</v>
      </c>
    </row>
    <row r="433" spans="1:13" x14ac:dyDescent="0.25">
      <c r="A433">
        <v>3550</v>
      </c>
      <c r="B433" t="s">
        <v>435</v>
      </c>
      <c r="C433" s="2"/>
      <c r="D433" s="2"/>
      <c r="E433" s="1">
        <v>2640</v>
      </c>
      <c r="F433" s="13">
        <f t="shared" si="26"/>
        <v>0.5</v>
      </c>
      <c r="G433" s="13">
        <f t="shared" si="28"/>
        <v>236.68068181818177</v>
      </c>
      <c r="H433" s="4"/>
      <c r="I433" t="s">
        <v>6</v>
      </c>
      <c r="J433">
        <v>29212</v>
      </c>
      <c r="K433" t="s">
        <v>7</v>
      </c>
      <c r="L433" s="7">
        <f t="shared" si="27"/>
        <v>152500</v>
      </c>
      <c r="M433" s="8">
        <f t="shared" si="29"/>
        <v>67143208.333333299</v>
      </c>
    </row>
    <row r="434" spans="1:13" x14ac:dyDescent="0.25">
      <c r="A434">
        <v>3237</v>
      </c>
      <c r="B434" t="s">
        <v>436</v>
      </c>
      <c r="C434" s="2"/>
      <c r="D434" s="2"/>
      <c r="E434" s="1">
        <v>1025</v>
      </c>
      <c r="F434" s="13">
        <f t="shared" si="26"/>
        <v>0.19412878787878787</v>
      </c>
      <c r="G434" s="13">
        <f t="shared" si="28"/>
        <v>236.87481060606055</v>
      </c>
      <c r="H434" s="4"/>
      <c r="I434" t="s">
        <v>6</v>
      </c>
      <c r="J434">
        <v>29212</v>
      </c>
      <c r="K434" t="s">
        <v>7</v>
      </c>
      <c r="L434" s="7">
        <f t="shared" si="27"/>
        <v>59209.280303030304</v>
      </c>
      <c r="M434" s="8">
        <f t="shared" si="29"/>
        <v>67202417.61363633</v>
      </c>
    </row>
    <row r="435" spans="1:13" x14ac:dyDescent="0.25">
      <c r="A435">
        <v>4607</v>
      </c>
      <c r="B435" t="s">
        <v>437</v>
      </c>
      <c r="C435" s="2"/>
      <c r="D435" s="2"/>
      <c r="E435" s="1">
        <v>1478</v>
      </c>
      <c r="F435" s="13">
        <f t="shared" si="26"/>
        <v>0.27992424242424241</v>
      </c>
      <c r="G435" s="13">
        <f t="shared" si="28"/>
        <v>237.15473484848479</v>
      </c>
      <c r="H435" s="4"/>
      <c r="I435" t="s">
        <v>6</v>
      </c>
      <c r="J435">
        <v>29212</v>
      </c>
      <c r="K435" t="s">
        <v>7</v>
      </c>
      <c r="L435" s="7">
        <f t="shared" si="27"/>
        <v>85376.893939393936</v>
      </c>
      <c r="M435" s="8">
        <f t="shared" si="29"/>
        <v>67287794.507575721</v>
      </c>
    </row>
    <row r="436" spans="1:13" x14ac:dyDescent="0.25">
      <c r="A436">
        <v>4606</v>
      </c>
      <c r="B436" t="s">
        <v>437</v>
      </c>
      <c r="C436" s="2"/>
      <c r="D436" s="2"/>
      <c r="E436" s="1">
        <v>1090</v>
      </c>
      <c r="F436" s="13">
        <f t="shared" si="26"/>
        <v>0.20643939393939395</v>
      </c>
      <c r="G436" s="13">
        <f t="shared" si="28"/>
        <v>237.3611742424242</v>
      </c>
      <c r="H436" s="4"/>
      <c r="I436" t="s">
        <v>6</v>
      </c>
      <c r="J436">
        <v>29212</v>
      </c>
      <c r="K436" t="s">
        <v>7</v>
      </c>
      <c r="L436" s="7">
        <f t="shared" si="27"/>
        <v>62964.015151515152</v>
      </c>
      <c r="M436" s="8">
        <f t="shared" si="29"/>
        <v>67350758.522727236</v>
      </c>
    </row>
    <row r="437" spans="1:13" x14ac:dyDescent="0.25">
      <c r="A437">
        <v>226</v>
      </c>
      <c r="B437" t="s">
        <v>457</v>
      </c>
      <c r="C437" s="2"/>
      <c r="D437" s="2"/>
      <c r="E437" s="1">
        <v>1470</v>
      </c>
      <c r="F437" s="13">
        <f t="shared" si="26"/>
        <v>0.27840909090909088</v>
      </c>
      <c r="G437" s="13">
        <f t="shared" si="28"/>
        <v>237.63958333333329</v>
      </c>
      <c r="H437" s="4"/>
      <c r="I437" t="s">
        <v>6</v>
      </c>
      <c r="J437">
        <v>29212</v>
      </c>
      <c r="K437" t="s">
        <v>7</v>
      </c>
      <c r="L437" s="7">
        <f t="shared" si="27"/>
        <v>84914.772727272721</v>
      </c>
      <c r="M437" s="8">
        <f t="shared" si="29"/>
        <v>67435673.295454502</v>
      </c>
    </row>
    <row r="438" spans="1:13" x14ac:dyDescent="0.25">
      <c r="A438">
        <v>3238</v>
      </c>
      <c r="B438" t="s">
        <v>436</v>
      </c>
      <c r="C438" s="2"/>
      <c r="D438" s="2"/>
      <c r="E438" s="1">
        <v>528</v>
      </c>
      <c r="F438" s="13">
        <f t="shared" si="26"/>
        <v>0.1</v>
      </c>
      <c r="G438" s="13">
        <f t="shared" si="28"/>
        <v>237.73958333333329</v>
      </c>
      <c r="H438" s="4"/>
      <c r="I438" t="s">
        <v>6</v>
      </c>
      <c r="J438">
        <v>29212</v>
      </c>
      <c r="K438" t="s">
        <v>7</v>
      </c>
      <c r="L438" s="7">
        <f t="shared" si="27"/>
        <v>30500</v>
      </c>
      <c r="M438" s="8">
        <f t="shared" si="29"/>
        <v>67466173.295454502</v>
      </c>
    </row>
    <row r="439" spans="1:13" x14ac:dyDescent="0.25">
      <c r="A439">
        <v>2647</v>
      </c>
      <c r="B439" t="s">
        <v>480</v>
      </c>
      <c r="C439" t="s">
        <v>481</v>
      </c>
      <c r="D439" t="s">
        <v>140</v>
      </c>
      <c r="E439" s="1">
        <v>4066</v>
      </c>
      <c r="F439" s="13">
        <f t="shared" si="26"/>
        <v>0.77007575757575752</v>
      </c>
      <c r="G439" s="13">
        <f t="shared" si="28"/>
        <v>238.50965909090905</v>
      </c>
      <c r="H439" s="3">
        <v>6</v>
      </c>
      <c r="I439" t="s">
        <v>6</v>
      </c>
      <c r="J439">
        <v>29212</v>
      </c>
      <c r="K439" t="s">
        <v>22</v>
      </c>
      <c r="L439" s="7">
        <f t="shared" si="27"/>
        <v>234873.10606060605</v>
      </c>
      <c r="M439" s="8">
        <f t="shared" si="29"/>
        <v>67701046.401515111</v>
      </c>
    </row>
    <row r="440" spans="1:13" x14ac:dyDescent="0.25">
      <c r="A440">
        <v>960</v>
      </c>
      <c r="B440" t="s">
        <v>499</v>
      </c>
      <c r="C440" t="s">
        <v>431</v>
      </c>
      <c r="D440" t="s">
        <v>500</v>
      </c>
      <c r="E440" s="1">
        <v>5966</v>
      </c>
      <c r="F440" s="13">
        <f t="shared" si="26"/>
        <v>1.1299242424242424</v>
      </c>
      <c r="G440" s="13">
        <f t="shared" si="28"/>
        <v>239.63958333333329</v>
      </c>
      <c r="H440" s="3">
        <v>6</v>
      </c>
      <c r="I440" t="s">
        <v>6</v>
      </c>
      <c r="J440">
        <v>29212</v>
      </c>
      <c r="K440" t="s">
        <v>22</v>
      </c>
      <c r="L440" s="7">
        <f t="shared" si="27"/>
        <v>344626.89393939392</v>
      </c>
      <c r="M440" s="8">
        <f t="shared" si="29"/>
        <v>68045673.295454502</v>
      </c>
    </row>
    <row r="441" spans="1:13" x14ac:dyDescent="0.25">
      <c r="A441">
        <v>136</v>
      </c>
      <c r="B441" t="s">
        <v>526</v>
      </c>
      <c r="C441" s="2"/>
      <c r="D441" s="2"/>
      <c r="E441" s="1">
        <v>1006</v>
      </c>
      <c r="F441" s="13">
        <f t="shared" si="26"/>
        <v>0.19053030303030302</v>
      </c>
      <c r="G441" s="13">
        <f t="shared" si="28"/>
        <v>239.83011363636359</v>
      </c>
      <c r="H441" s="3">
        <v>9</v>
      </c>
      <c r="I441" t="s">
        <v>8</v>
      </c>
      <c r="J441">
        <v>29172</v>
      </c>
      <c r="K441" t="s">
        <v>7</v>
      </c>
      <c r="L441" s="7">
        <f t="shared" si="27"/>
        <v>58111.742424242424</v>
      </c>
      <c r="M441" s="8">
        <f t="shared" si="29"/>
        <v>68103785.037878752</v>
      </c>
    </row>
    <row r="442" spans="1:13" x14ac:dyDescent="0.25">
      <c r="A442">
        <v>755</v>
      </c>
      <c r="B442" t="s">
        <v>527</v>
      </c>
      <c r="C442" s="2"/>
      <c r="D442" s="2"/>
      <c r="E442" s="1">
        <v>755</v>
      </c>
      <c r="F442" s="13">
        <f t="shared" si="26"/>
        <v>0.14299242424242425</v>
      </c>
      <c r="G442" s="13">
        <f t="shared" si="28"/>
        <v>239.97310606060603</v>
      </c>
      <c r="H442" s="3">
        <v>9</v>
      </c>
      <c r="I442" t="s">
        <v>8</v>
      </c>
      <c r="J442">
        <v>29172</v>
      </c>
      <c r="K442" t="s">
        <v>7</v>
      </c>
      <c r="L442" s="7">
        <f t="shared" si="27"/>
        <v>43612.689393939399</v>
      </c>
      <c r="M442" s="8">
        <f t="shared" si="29"/>
        <v>68147397.727272689</v>
      </c>
    </row>
    <row r="443" spans="1:13" x14ac:dyDescent="0.25">
      <c r="A443">
        <v>1017</v>
      </c>
      <c r="B443" t="s">
        <v>528</v>
      </c>
      <c r="C443" s="2"/>
      <c r="D443" s="2"/>
      <c r="E443" s="1">
        <v>1070</v>
      </c>
      <c r="F443" s="13">
        <f t="shared" si="26"/>
        <v>0.20265151515151514</v>
      </c>
      <c r="G443" s="13">
        <f t="shared" si="28"/>
        <v>240.17575757575753</v>
      </c>
      <c r="H443" s="3">
        <v>9</v>
      </c>
      <c r="I443" t="s">
        <v>8</v>
      </c>
      <c r="J443">
        <v>29172</v>
      </c>
      <c r="K443" t="s">
        <v>7</v>
      </c>
      <c r="L443" s="7">
        <f t="shared" si="27"/>
        <v>61808.71212121212</v>
      </c>
      <c r="M443" s="8">
        <f t="shared" si="29"/>
        <v>68209206.439393908</v>
      </c>
    </row>
    <row r="444" spans="1:13" x14ac:dyDescent="0.25">
      <c r="A444">
        <v>1105</v>
      </c>
      <c r="B444" t="s">
        <v>529</v>
      </c>
      <c r="C444" s="2"/>
      <c r="D444" s="2"/>
      <c r="E444" s="1">
        <v>2347</v>
      </c>
      <c r="F444" s="13">
        <f t="shared" si="26"/>
        <v>0.44450757575757577</v>
      </c>
      <c r="G444" s="13">
        <f t="shared" si="28"/>
        <v>240.6202651515151</v>
      </c>
      <c r="H444" s="3">
        <v>9</v>
      </c>
      <c r="I444" t="s">
        <v>8</v>
      </c>
      <c r="J444">
        <v>29172</v>
      </c>
      <c r="K444" t="s">
        <v>7</v>
      </c>
      <c r="L444" s="7">
        <f t="shared" si="27"/>
        <v>135574.81060606061</v>
      </c>
      <c r="M444" s="8">
        <f t="shared" si="29"/>
        <v>68344781.24999997</v>
      </c>
    </row>
    <row r="445" spans="1:13" x14ac:dyDescent="0.25">
      <c r="A445">
        <v>1270</v>
      </c>
      <c r="B445" t="s">
        <v>530</v>
      </c>
      <c r="C445" s="2"/>
      <c r="D445" s="2"/>
      <c r="E445" s="1">
        <v>220</v>
      </c>
      <c r="F445" s="13">
        <f t="shared" si="26"/>
        <v>4.1666666666666664E-2</v>
      </c>
      <c r="G445" s="13">
        <f t="shared" si="28"/>
        <v>240.66193181818176</v>
      </c>
      <c r="H445" s="3">
        <v>9</v>
      </c>
      <c r="I445" t="s">
        <v>8</v>
      </c>
      <c r="J445">
        <v>29172</v>
      </c>
      <c r="K445" t="s">
        <v>7</v>
      </c>
      <c r="L445" s="7">
        <f t="shared" si="27"/>
        <v>12708.333333333332</v>
      </c>
      <c r="M445" s="8">
        <f t="shared" si="29"/>
        <v>68357489.583333299</v>
      </c>
    </row>
    <row r="446" spans="1:13" x14ac:dyDescent="0.25">
      <c r="A446">
        <v>1908</v>
      </c>
      <c r="B446" t="s">
        <v>531</v>
      </c>
      <c r="C446" s="2"/>
      <c r="D446" s="2"/>
      <c r="E446" s="1">
        <v>1220</v>
      </c>
      <c r="F446" s="13">
        <f t="shared" si="26"/>
        <v>0.23106060606060605</v>
      </c>
      <c r="G446" s="13">
        <f t="shared" si="28"/>
        <v>240.89299242424235</v>
      </c>
      <c r="H446" s="3">
        <v>9</v>
      </c>
      <c r="I446" t="s">
        <v>8</v>
      </c>
      <c r="J446">
        <v>29172</v>
      </c>
      <c r="K446" t="s">
        <v>7</v>
      </c>
      <c r="L446" s="7">
        <f t="shared" si="27"/>
        <v>70473.484848484848</v>
      </c>
      <c r="M446" s="8">
        <f t="shared" si="29"/>
        <v>68427963.068181783</v>
      </c>
    </row>
    <row r="447" spans="1:13" x14ac:dyDescent="0.25">
      <c r="A447">
        <v>2429</v>
      </c>
      <c r="B447" t="s">
        <v>532</v>
      </c>
      <c r="C447" s="2"/>
      <c r="D447" s="2"/>
      <c r="E447" s="1">
        <v>536</v>
      </c>
      <c r="F447" s="13">
        <f t="shared" si="26"/>
        <v>0.10151515151515152</v>
      </c>
      <c r="G447" s="13">
        <f t="shared" si="28"/>
        <v>240.9945075757575</v>
      </c>
      <c r="H447" s="3">
        <v>9</v>
      </c>
      <c r="I447" t="s">
        <v>8</v>
      </c>
      <c r="J447">
        <v>29172</v>
      </c>
      <c r="K447" t="s">
        <v>7</v>
      </c>
      <c r="L447" s="7">
        <f t="shared" si="27"/>
        <v>30962.121212121212</v>
      </c>
      <c r="M447" s="8">
        <f t="shared" si="29"/>
        <v>68458925.189393908</v>
      </c>
    </row>
    <row r="448" spans="1:13" x14ac:dyDescent="0.25">
      <c r="A448">
        <v>2578</v>
      </c>
      <c r="B448" t="s">
        <v>533</v>
      </c>
      <c r="C448" s="2"/>
      <c r="D448" s="2"/>
      <c r="E448" s="1">
        <v>1530</v>
      </c>
      <c r="F448" s="13">
        <f t="shared" si="26"/>
        <v>0.28977272727272729</v>
      </c>
      <c r="G448" s="13">
        <f t="shared" si="28"/>
        <v>241.28428030303022</v>
      </c>
      <c r="H448" s="3">
        <v>9</v>
      </c>
      <c r="I448" t="s">
        <v>8</v>
      </c>
      <c r="J448">
        <v>29172</v>
      </c>
      <c r="K448" t="s">
        <v>7</v>
      </c>
      <c r="L448" s="7">
        <f t="shared" si="27"/>
        <v>88380.681818181823</v>
      </c>
      <c r="M448" s="8">
        <f t="shared" si="29"/>
        <v>68547305.871212095</v>
      </c>
    </row>
    <row r="449" spans="1:13" x14ac:dyDescent="0.25">
      <c r="A449">
        <v>2676</v>
      </c>
      <c r="B449" t="s">
        <v>534</v>
      </c>
      <c r="C449" s="2"/>
      <c r="D449" s="2"/>
      <c r="E449" s="1">
        <v>4585</v>
      </c>
      <c r="F449" s="13">
        <f t="shared" si="26"/>
        <v>0.86837121212121215</v>
      </c>
      <c r="G449" s="13">
        <f t="shared" si="28"/>
        <v>242.15265151515143</v>
      </c>
      <c r="H449" s="3">
        <v>9</v>
      </c>
      <c r="I449" t="s">
        <v>8</v>
      </c>
      <c r="J449">
        <v>29172</v>
      </c>
      <c r="K449" t="s">
        <v>7</v>
      </c>
      <c r="L449" s="7">
        <f t="shared" si="27"/>
        <v>264853.21969696973</v>
      </c>
      <c r="M449" s="8">
        <f t="shared" si="29"/>
        <v>68812159.090909064</v>
      </c>
    </row>
    <row r="450" spans="1:13" x14ac:dyDescent="0.25">
      <c r="A450">
        <v>2885</v>
      </c>
      <c r="B450" t="s">
        <v>535</v>
      </c>
      <c r="C450" s="2"/>
      <c r="D450" s="2"/>
      <c r="E450" s="1">
        <v>200</v>
      </c>
      <c r="F450" s="13">
        <f t="shared" si="26"/>
        <v>3.787878787878788E-2</v>
      </c>
      <c r="G450" s="13">
        <f t="shared" si="28"/>
        <v>242.19053030303022</v>
      </c>
      <c r="H450" s="3">
        <v>9</v>
      </c>
      <c r="I450" t="s">
        <v>8</v>
      </c>
      <c r="J450">
        <v>29172</v>
      </c>
      <c r="K450" t="s">
        <v>7</v>
      </c>
      <c r="L450" s="15">
        <f t="shared" si="27"/>
        <v>11553.030303030304</v>
      </c>
      <c r="M450" s="8">
        <f t="shared" si="29"/>
        <v>68823712.121212095</v>
      </c>
    </row>
    <row r="451" spans="1:13" x14ac:dyDescent="0.25">
      <c r="A451">
        <v>2996</v>
      </c>
      <c r="B451" t="s">
        <v>536</v>
      </c>
      <c r="C451" s="2"/>
      <c r="D451" s="2"/>
      <c r="E451" s="1">
        <v>1190</v>
      </c>
      <c r="F451" s="13">
        <f t="shared" ref="F451:F471" si="30">E451/5280</f>
        <v>0.22537878787878787</v>
      </c>
      <c r="G451" s="13">
        <f t="shared" si="28"/>
        <v>242.415909090909</v>
      </c>
      <c r="H451" s="3">
        <v>9</v>
      </c>
      <c r="I451" t="s">
        <v>8</v>
      </c>
      <c r="J451">
        <v>29172</v>
      </c>
      <c r="K451" t="s">
        <v>7</v>
      </c>
      <c r="L451" s="15">
        <f t="shared" ref="L451:L471" si="31">305000*F451</f>
        <v>68740.530303030304</v>
      </c>
      <c r="M451" s="8">
        <f t="shared" si="29"/>
        <v>68892452.651515126</v>
      </c>
    </row>
    <row r="452" spans="1:13" x14ac:dyDescent="0.25">
      <c r="A452">
        <v>2998</v>
      </c>
      <c r="B452" t="s">
        <v>537</v>
      </c>
      <c r="C452" s="2"/>
      <c r="D452" s="2"/>
      <c r="E452" s="1">
        <v>1616</v>
      </c>
      <c r="F452" s="13">
        <f t="shared" si="30"/>
        <v>0.30606060606060603</v>
      </c>
      <c r="G452" s="13">
        <f t="shared" si="28"/>
        <v>242.72196969696961</v>
      </c>
      <c r="H452" s="3">
        <v>9</v>
      </c>
      <c r="I452" t="s">
        <v>8</v>
      </c>
      <c r="J452">
        <v>29172</v>
      </c>
      <c r="K452" t="s">
        <v>7</v>
      </c>
      <c r="L452" s="15">
        <f t="shared" si="31"/>
        <v>93348.484848484833</v>
      </c>
      <c r="M452" s="8">
        <f t="shared" si="29"/>
        <v>68985801.136363611</v>
      </c>
    </row>
    <row r="453" spans="1:13" x14ac:dyDescent="0.25">
      <c r="A453">
        <v>3140</v>
      </c>
      <c r="B453" t="s">
        <v>538</v>
      </c>
      <c r="C453" s="2"/>
      <c r="D453" s="2"/>
      <c r="E453" s="1">
        <v>1160</v>
      </c>
      <c r="F453" s="13">
        <f t="shared" si="30"/>
        <v>0.2196969696969697</v>
      </c>
      <c r="G453" s="13">
        <f t="shared" ref="G453:G471" si="32">G452+F453</f>
        <v>242.94166666666658</v>
      </c>
      <c r="H453" s="3">
        <v>9</v>
      </c>
      <c r="I453" t="s">
        <v>8</v>
      </c>
      <c r="J453">
        <v>29172</v>
      </c>
      <c r="K453" t="s">
        <v>7</v>
      </c>
      <c r="L453" s="15">
        <f t="shared" si="31"/>
        <v>67007.57575757576</v>
      </c>
      <c r="M453" s="8">
        <f t="shared" ref="M453:M471" si="33">M452+L453</f>
        <v>69052808.712121189</v>
      </c>
    </row>
    <row r="454" spans="1:13" x14ac:dyDescent="0.25">
      <c r="A454">
        <v>3259</v>
      </c>
      <c r="B454" t="s">
        <v>539</v>
      </c>
      <c r="C454" s="2"/>
      <c r="D454" s="2"/>
      <c r="E454" s="1">
        <v>170</v>
      </c>
      <c r="F454" s="13">
        <f t="shared" si="30"/>
        <v>3.2196969696969696E-2</v>
      </c>
      <c r="G454" s="13">
        <f t="shared" si="32"/>
        <v>242.97386363636355</v>
      </c>
      <c r="H454" s="3">
        <v>9</v>
      </c>
      <c r="I454" t="s">
        <v>8</v>
      </c>
      <c r="J454">
        <v>29172</v>
      </c>
      <c r="K454" t="s">
        <v>7</v>
      </c>
      <c r="L454" s="15">
        <f t="shared" si="31"/>
        <v>9820.075757575758</v>
      </c>
      <c r="M454" s="8">
        <f t="shared" si="33"/>
        <v>69062628.787878767</v>
      </c>
    </row>
    <row r="455" spans="1:13" x14ac:dyDescent="0.25">
      <c r="A455">
        <v>3286</v>
      </c>
      <c r="B455" t="s">
        <v>540</v>
      </c>
      <c r="C455" s="2"/>
      <c r="D455" s="2"/>
      <c r="E455" s="1">
        <v>1722</v>
      </c>
      <c r="F455" s="13">
        <f t="shared" si="30"/>
        <v>0.32613636363636361</v>
      </c>
      <c r="G455" s="13">
        <f t="shared" si="32"/>
        <v>243.2999999999999</v>
      </c>
      <c r="H455" s="3">
        <v>9</v>
      </c>
      <c r="I455" t="s">
        <v>8</v>
      </c>
      <c r="J455">
        <v>29172</v>
      </c>
      <c r="K455" t="s">
        <v>7</v>
      </c>
      <c r="L455" s="15">
        <f t="shared" si="31"/>
        <v>99471.590909090897</v>
      </c>
      <c r="M455" s="8">
        <f t="shared" si="33"/>
        <v>69162100.37878786</v>
      </c>
    </row>
    <row r="456" spans="1:13" x14ac:dyDescent="0.25">
      <c r="A456">
        <v>3471</v>
      </c>
      <c r="B456" t="s">
        <v>541</v>
      </c>
      <c r="C456" s="2"/>
      <c r="D456" s="2"/>
      <c r="E456" s="1">
        <v>1065</v>
      </c>
      <c r="F456" s="13">
        <f t="shared" si="30"/>
        <v>0.20170454545454544</v>
      </c>
      <c r="G456" s="13">
        <f t="shared" si="32"/>
        <v>243.50170454545443</v>
      </c>
      <c r="H456" s="3">
        <v>9</v>
      </c>
      <c r="I456" t="s">
        <v>8</v>
      </c>
      <c r="J456">
        <v>29172</v>
      </c>
      <c r="K456" t="s">
        <v>7</v>
      </c>
      <c r="L456" s="15">
        <f t="shared" si="31"/>
        <v>61519.88636363636</v>
      </c>
      <c r="M456" s="8">
        <f t="shared" si="33"/>
        <v>69223620.265151501</v>
      </c>
    </row>
    <row r="457" spans="1:13" x14ac:dyDescent="0.25">
      <c r="A457">
        <v>3708</v>
      </c>
      <c r="B457" t="s">
        <v>542</v>
      </c>
      <c r="C457" s="2"/>
      <c r="D457" s="2"/>
      <c r="E457" s="1">
        <v>1940</v>
      </c>
      <c r="F457" s="13">
        <f t="shared" si="30"/>
        <v>0.36742424242424243</v>
      </c>
      <c r="G457" s="13">
        <f t="shared" si="32"/>
        <v>243.86912878787868</v>
      </c>
      <c r="H457" s="3">
        <v>9</v>
      </c>
      <c r="I457" t="s">
        <v>8</v>
      </c>
      <c r="J457">
        <v>29172</v>
      </c>
      <c r="K457" t="s">
        <v>7</v>
      </c>
      <c r="L457" s="15">
        <f t="shared" si="31"/>
        <v>112064.39393939394</v>
      </c>
      <c r="M457" s="8">
        <f t="shared" si="33"/>
        <v>69335684.659090891</v>
      </c>
    </row>
    <row r="458" spans="1:13" x14ac:dyDescent="0.25">
      <c r="A458">
        <v>3855</v>
      </c>
      <c r="B458" t="s">
        <v>543</v>
      </c>
      <c r="C458" s="2"/>
      <c r="D458" s="2"/>
      <c r="E458" s="1">
        <v>701</v>
      </c>
      <c r="F458" s="13">
        <f t="shared" si="30"/>
        <v>0.1327651515151515</v>
      </c>
      <c r="G458" s="13">
        <f t="shared" si="32"/>
        <v>244.00189393939382</v>
      </c>
      <c r="H458" s="3">
        <v>9</v>
      </c>
      <c r="I458" t="s">
        <v>8</v>
      </c>
      <c r="J458">
        <v>29172</v>
      </c>
      <c r="K458" t="s">
        <v>7</v>
      </c>
      <c r="L458" s="15">
        <f t="shared" si="31"/>
        <v>40493.371212121208</v>
      </c>
      <c r="M458" s="8">
        <f t="shared" si="33"/>
        <v>69376178.030303016</v>
      </c>
    </row>
    <row r="459" spans="1:13" x14ac:dyDescent="0.25">
      <c r="A459">
        <v>4173</v>
      </c>
      <c r="B459" t="s">
        <v>544</v>
      </c>
      <c r="C459" s="2"/>
      <c r="D459" s="2"/>
      <c r="E459" s="1">
        <v>1595</v>
      </c>
      <c r="F459" s="13">
        <f t="shared" si="30"/>
        <v>0.30208333333333331</v>
      </c>
      <c r="G459" s="13">
        <f t="shared" si="32"/>
        <v>244.30397727272717</v>
      </c>
      <c r="H459" s="3">
        <v>9</v>
      </c>
      <c r="I459" t="s">
        <v>8</v>
      </c>
      <c r="J459">
        <v>29172</v>
      </c>
      <c r="K459" t="s">
        <v>7</v>
      </c>
      <c r="L459" s="15">
        <f t="shared" si="31"/>
        <v>92135.416666666657</v>
      </c>
      <c r="M459" s="8">
        <f t="shared" si="33"/>
        <v>69468313.446969688</v>
      </c>
    </row>
    <row r="460" spans="1:13" x14ac:dyDescent="0.25">
      <c r="A460">
        <v>5020</v>
      </c>
      <c r="B460" t="s">
        <v>545</v>
      </c>
      <c r="C460" s="2"/>
      <c r="D460" s="2"/>
      <c r="E460" s="1">
        <v>260</v>
      </c>
      <c r="F460" s="13">
        <f t="shared" si="30"/>
        <v>4.924242424242424E-2</v>
      </c>
      <c r="G460" s="13">
        <f t="shared" si="32"/>
        <v>244.3532196969696</v>
      </c>
      <c r="H460" s="3">
        <v>9</v>
      </c>
      <c r="I460" t="s">
        <v>8</v>
      </c>
      <c r="J460">
        <v>29172</v>
      </c>
      <c r="K460" t="s">
        <v>7</v>
      </c>
      <c r="L460" s="15">
        <f t="shared" si="31"/>
        <v>15018.939393939394</v>
      </c>
      <c r="M460" s="8">
        <f t="shared" si="33"/>
        <v>69483332.386363626</v>
      </c>
    </row>
    <row r="461" spans="1:13" x14ac:dyDescent="0.25">
      <c r="A461">
        <v>798</v>
      </c>
      <c r="B461" t="s">
        <v>546</v>
      </c>
      <c r="C461" s="2"/>
      <c r="D461" s="2"/>
      <c r="E461" s="1">
        <v>3230</v>
      </c>
      <c r="F461" s="13">
        <f t="shared" si="30"/>
        <v>0.6117424242424242</v>
      </c>
      <c r="G461" s="13">
        <f t="shared" si="32"/>
        <v>244.96496212121204</v>
      </c>
      <c r="H461" s="3">
        <v>4</v>
      </c>
      <c r="I461" t="s">
        <v>8</v>
      </c>
      <c r="J461">
        <v>29073</v>
      </c>
      <c r="K461" t="s">
        <v>7</v>
      </c>
      <c r="L461" s="15">
        <f t="shared" si="31"/>
        <v>186581.43939393939</v>
      </c>
      <c r="M461" s="8">
        <f t="shared" si="33"/>
        <v>69669913.825757563</v>
      </c>
    </row>
    <row r="462" spans="1:13" x14ac:dyDescent="0.25">
      <c r="A462">
        <v>1355</v>
      </c>
      <c r="B462" t="s">
        <v>547</v>
      </c>
      <c r="C462" s="2"/>
      <c r="D462" s="2"/>
      <c r="E462" s="1">
        <v>3460</v>
      </c>
      <c r="F462" s="13">
        <f t="shared" si="30"/>
        <v>0.65530303030303028</v>
      </c>
      <c r="G462" s="13">
        <f t="shared" si="32"/>
        <v>245.62026515151507</v>
      </c>
      <c r="H462" s="3">
        <v>4</v>
      </c>
      <c r="I462" t="s">
        <v>8</v>
      </c>
      <c r="J462">
        <v>29073</v>
      </c>
      <c r="K462" t="s">
        <v>7</v>
      </c>
      <c r="L462" s="15">
        <f t="shared" si="31"/>
        <v>199867.42424242423</v>
      </c>
      <c r="M462" s="8">
        <f t="shared" si="33"/>
        <v>69869781.249999985</v>
      </c>
    </row>
    <row r="463" spans="1:13" x14ac:dyDescent="0.25">
      <c r="A463">
        <v>4045</v>
      </c>
      <c r="B463" t="s">
        <v>548</v>
      </c>
      <c r="C463" s="2"/>
      <c r="D463" s="2"/>
      <c r="E463" s="1">
        <v>1625</v>
      </c>
      <c r="F463" s="13">
        <f t="shared" si="30"/>
        <v>0.30776515151515149</v>
      </c>
      <c r="G463" s="13">
        <f t="shared" si="32"/>
        <v>245.92803030303023</v>
      </c>
      <c r="H463" s="3">
        <v>4</v>
      </c>
      <c r="I463" t="s">
        <v>8</v>
      </c>
      <c r="J463">
        <v>29073</v>
      </c>
      <c r="K463" t="s">
        <v>7</v>
      </c>
      <c r="L463" s="15">
        <f t="shared" si="31"/>
        <v>93868.371212121201</v>
      </c>
      <c r="M463" s="8">
        <f t="shared" si="33"/>
        <v>69963649.62121211</v>
      </c>
    </row>
    <row r="464" spans="1:13" x14ac:dyDescent="0.25">
      <c r="A464">
        <v>4047</v>
      </c>
      <c r="B464" t="s">
        <v>549</v>
      </c>
      <c r="C464" s="2"/>
      <c r="D464" s="2"/>
      <c r="E464" s="1">
        <v>1720</v>
      </c>
      <c r="F464" s="13">
        <f t="shared" si="30"/>
        <v>0.32575757575757575</v>
      </c>
      <c r="G464" s="13">
        <f t="shared" si="32"/>
        <v>246.25378787878779</v>
      </c>
      <c r="H464" s="3">
        <v>4</v>
      </c>
      <c r="I464" t="s">
        <v>8</v>
      </c>
      <c r="J464">
        <v>29073</v>
      </c>
      <c r="K464" t="s">
        <v>7</v>
      </c>
      <c r="L464" s="15">
        <f t="shared" si="31"/>
        <v>99356.060606060608</v>
      </c>
      <c r="M464" s="8">
        <f t="shared" si="33"/>
        <v>70063005.681818172</v>
      </c>
    </row>
    <row r="465" spans="1:13" x14ac:dyDescent="0.25">
      <c r="A465">
        <v>4344</v>
      </c>
      <c r="B465" t="s">
        <v>550</v>
      </c>
      <c r="C465" s="2"/>
      <c r="D465" s="2"/>
      <c r="E465" s="1">
        <v>1615</v>
      </c>
      <c r="F465" s="13">
        <f t="shared" si="30"/>
        <v>0.3058712121212121</v>
      </c>
      <c r="G465" s="13">
        <f t="shared" si="32"/>
        <v>246.55965909090901</v>
      </c>
      <c r="H465" s="3">
        <v>4</v>
      </c>
      <c r="I465" t="s">
        <v>8</v>
      </c>
      <c r="J465">
        <v>29073</v>
      </c>
      <c r="K465" t="s">
        <v>7</v>
      </c>
      <c r="L465" s="15">
        <f t="shared" si="31"/>
        <v>93290.719696969696</v>
      </c>
      <c r="M465" s="8">
        <f t="shared" si="33"/>
        <v>70156296.401515141</v>
      </c>
    </row>
    <row r="466" spans="1:13" x14ac:dyDescent="0.25">
      <c r="A466">
        <v>4609</v>
      </c>
      <c r="B466" t="s">
        <v>551</v>
      </c>
      <c r="C466" s="2"/>
      <c r="D466" s="2"/>
      <c r="E466" s="1">
        <v>775</v>
      </c>
      <c r="F466" s="13">
        <f t="shared" si="30"/>
        <v>0.14678030303030304</v>
      </c>
      <c r="G466" s="13">
        <f t="shared" si="32"/>
        <v>246.70643939393932</v>
      </c>
      <c r="H466" s="3">
        <v>4</v>
      </c>
      <c r="I466" t="s">
        <v>8</v>
      </c>
      <c r="J466">
        <v>29073</v>
      </c>
      <c r="K466" t="s">
        <v>7</v>
      </c>
      <c r="L466" s="15">
        <f t="shared" si="31"/>
        <v>44767.992424242424</v>
      </c>
      <c r="M466" s="8">
        <f t="shared" si="33"/>
        <v>70201064.393939391</v>
      </c>
    </row>
    <row r="467" spans="1:13" x14ac:dyDescent="0.25">
      <c r="A467">
        <v>4971</v>
      </c>
      <c r="B467" t="s">
        <v>552</v>
      </c>
      <c r="C467" s="2"/>
      <c r="D467" s="2"/>
      <c r="E467" s="1">
        <v>1056</v>
      </c>
      <c r="F467" s="13">
        <f t="shared" si="30"/>
        <v>0.2</v>
      </c>
      <c r="G467" s="13">
        <f t="shared" si="32"/>
        <v>246.90643939393931</v>
      </c>
      <c r="H467" s="3">
        <v>4</v>
      </c>
      <c r="I467" t="s">
        <v>8</v>
      </c>
      <c r="J467">
        <v>29073</v>
      </c>
      <c r="K467" t="s">
        <v>7</v>
      </c>
      <c r="L467" s="15">
        <f t="shared" si="31"/>
        <v>61000</v>
      </c>
      <c r="M467" s="8">
        <f t="shared" si="33"/>
        <v>70262064.393939391</v>
      </c>
    </row>
    <row r="468" spans="1:13" x14ac:dyDescent="0.25">
      <c r="A468">
        <v>5668</v>
      </c>
      <c r="B468" t="s">
        <v>553</v>
      </c>
      <c r="C468" s="2"/>
      <c r="D468" s="2"/>
      <c r="E468" s="1">
        <v>425</v>
      </c>
      <c r="F468" s="13">
        <f t="shared" si="30"/>
        <v>8.049242424242424E-2</v>
      </c>
      <c r="G468" s="13">
        <f t="shared" si="32"/>
        <v>246.98693181818174</v>
      </c>
      <c r="H468" s="3">
        <v>8</v>
      </c>
      <c r="I468" t="s">
        <v>8</v>
      </c>
      <c r="J468">
        <v>29073</v>
      </c>
      <c r="K468" t="s">
        <v>7</v>
      </c>
      <c r="L468" s="15">
        <f t="shared" si="31"/>
        <v>24550.189393939392</v>
      </c>
      <c r="M468" s="8">
        <f t="shared" si="33"/>
        <v>70286614.583333328</v>
      </c>
    </row>
    <row r="469" spans="1:13" x14ac:dyDescent="0.25">
      <c r="A469">
        <v>5670</v>
      </c>
      <c r="B469" t="s">
        <v>554</v>
      </c>
      <c r="C469" s="2"/>
      <c r="D469" s="2"/>
      <c r="E469" s="1">
        <v>235</v>
      </c>
      <c r="F469" s="13">
        <f t="shared" si="30"/>
        <v>4.450757575757576E-2</v>
      </c>
      <c r="G469" s="13">
        <f t="shared" si="32"/>
        <v>247.03143939393931</v>
      </c>
      <c r="H469" s="3">
        <v>8</v>
      </c>
      <c r="I469" t="s">
        <v>8</v>
      </c>
      <c r="J469">
        <v>29073</v>
      </c>
      <c r="K469" t="s">
        <v>7</v>
      </c>
      <c r="L469" s="15">
        <f t="shared" si="31"/>
        <v>13574.810606060606</v>
      </c>
      <c r="M469" s="8">
        <f t="shared" si="33"/>
        <v>70300189.393939391</v>
      </c>
    </row>
    <row r="470" spans="1:13" x14ac:dyDescent="0.25">
      <c r="A470">
        <v>5634</v>
      </c>
      <c r="B470" t="s">
        <v>555</v>
      </c>
      <c r="C470" s="2"/>
      <c r="D470" s="2"/>
      <c r="E470" s="1">
        <v>1818</v>
      </c>
      <c r="F470" s="13">
        <f t="shared" si="30"/>
        <v>0.3443181818181818</v>
      </c>
      <c r="G470" s="13">
        <f t="shared" si="32"/>
        <v>247.37575757575749</v>
      </c>
      <c r="H470" s="3">
        <v>8</v>
      </c>
      <c r="I470" t="s">
        <v>8</v>
      </c>
      <c r="J470">
        <v>29073</v>
      </c>
      <c r="K470" t="s">
        <v>7</v>
      </c>
      <c r="L470" s="15">
        <f t="shared" si="31"/>
        <v>105017.04545454546</v>
      </c>
      <c r="M470" s="8">
        <f t="shared" si="33"/>
        <v>70405206.439393938</v>
      </c>
    </row>
    <row r="471" spans="1:13" x14ac:dyDescent="0.25">
      <c r="A471">
        <v>5636</v>
      </c>
      <c r="B471" t="s">
        <v>556</v>
      </c>
      <c r="C471" s="2"/>
      <c r="D471" s="2"/>
      <c r="E471" s="1">
        <v>1150</v>
      </c>
      <c r="F471" s="13">
        <f t="shared" si="30"/>
        <v>0.2178030303030303</v>
      </c>
      <c r="G471" s="13">
        <f t="shared" si="32"/>
        <v>247.59356060606052</v>
      </c>
      <c r="H471" s="3">
        <v>8</v>
      </c>
      <c r="I471" t="s">
        <v>8</v>
      </c>
      <c r="J471">
        <v>29073</v>
      </c>
      <c r="K471" t="s">
        <v>7</v>
      </c>
      <c r="L471" s="15">
        <f t="shared" si="31"/>
        <v>66429.92424242424</v>
      </c>
      <c r="M471" s="8">
        <f t="shared" si="33"/>
        <v>70471636.36363636</v>
      </c>
    </row>
  </sheetData>
  <sortState xmlns:xlrd2="http://schemas.microsoft.com/office/spreadsheetml/2017/richdata2" ref="A2:O440">
    <sortCondition ref="I2:I440"/>
    <sortCondition ref="J2:J4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693"/>
  <sheetViews>
    <sheetView tabSelected="1" view="pageBreakPreview" topLeftCell="B1" zoomScale="110" zoomScaleNormal="110" zoomScaleSheetLayoutView="110" workbookViewId="0">
      <selection activeCell="F38" sqref="F38"/>
    </sheetView>
  </sheetViews>
  <sheetFormatPr defaultRowHeight="15" x14ac:dyDescent="0.25"/>
  <cols>
    <col min="1" max="1" width="9.140625" style="1" hidden="1" customWidth="1"/>
    <col min="2" max="2" width="9.140625" style="89" customWidth="1"/>
    <col min="3" max="3" width="9.42578125" style="76" hidden="1" customWidth="1"/>
    <col min="4" max="4" width="24.42578125" style="1" bestFit="1" customWidth="1"/>
    <col min="5" max="5" width="29.7109375" style="1" bestFit="1" customWidth="1"/>
    <col min="6" max="6" width="30.28515625" style="1" bestFit="1" customWidth="1"/>
    <col min="7" max="7" width="9.140625" style="1"/>
    <col min="8" max="8" width="22.140625" style="1" customWidth="1"/>
    <col min="9" max="9" width="29.7109375" style="1" bestFit="1" customWidth="1"/>
    <col min="10" max="10" width="9.140625" style="1"/>
    <col min="11" max="11" width="17.28515625" style="5" bestFit="1" customWidth="1"/>
    <col min="12" max="12" width="15.85546875" style="1" bestFit="1" customWidth="1"/>
    <col min="13" max="13" width="13" style="1" customWidth="1"/>
    <col min="14" max="14" width="22.140625" style="1" hidden="1" customWidth="1"/>
    <col min="15" max="15" width="18.5703125" style="1" customWidth="1"/>
    <col min="16" max="16" width="18.140625" style="1" customWidth="1"/>
    <col min="17" max="16384" width="9.140625" style="1"/>
  </cols>
  <sheetData>
    <row r="1" spans="1:26" s="45" customFormat="1" ht="15.75" thickBot="1" x14ac:dyDescent="0.3">
      <c r="A1" s="47" t="s">
        <v>4</v>
      </c>
      <c r="B1" s="47" t="s">
        <v>667</v>
      </c>
      <c r="C1" s="74" t="s">
        <v>668</v>
      </c>
      <c r="D1" s="47" t="s">
        <v>193</v>
      </c>
      <c r="E1" s="47" t="s">
        <v>23</v>
      </c>
      <c r="F1" s="47" t="s">
        <v>24</v>
      </c>
      <c r="G1" s="47" t="s">
        <v>815</v>
      </c>
      <c r="H1" s="47" t="s">
        <v>814</v>
      </c>
      <c r="I1" s="47" t="s">
        <v>683</v>
      </c>
      <c r="J1" s="47" t="s">
        <v>475</v>
      </c>
      <c r="K1" s="72" t="s">
        <v>25</v>
      </c>
      <c r="L1" s="47" t="s">
        <v>2</v>
      </c>
      <c r="M1" s="47" t="s">
        <v>816</v>
      </c>
      <c r="N1" s="47" t="s">
        <v>662</v>
      </c>
      <c r="O1" s="47" t="s">
        <v>474</v>
      </c>
      <c r="P1" s="47" t="s">
        <v>476</v>
      </c>
      <c r="R1" s="45">
        <v>1</v>
      </c>
      <c r="S1" s="45">
        <v>2</v>
      </c>
      <c r="T1" s="45">
        <v>3</v>
      </c>
      <c r="U1" s="45">
        <v>4</v>
      </c>
      <c r="V1" s="45">
        <v>5</v>
      </c>
      <c r="W1" s="45">
        <v>6</v>
      </c>
      <c r="X1" s="45">
        <v>7</v>
      </c>
      <c r="Y1" s="45">
        <v>8</v>
      </c>
      <c r="Z1" s="45">
        <v>9</v>
      </c>
    </row>
    <row r="2" spans="1:26" ht="15" customHeight="1" x14ac:dyDescent="0.25">
      <c r="A2" s="46">
        <v>3735</v>
      </c>
      <c r="B2" s="80">
        <v>1</v>
      </c>
      <c r="C2" s="106"/>
      <c r="D2" s="48" t="s">
        <v>111</v>
      </c>
      <c r="E2" s="49" t="s">
        <v>112</v>
      </c>
      <c r="F2" s="49" t="s">
        <v>666</v>
      </c>
      <c r="G2" s="49">
        <v>41070</v>
      </c>
      <c r="H2" s="49" t="s">
        <v>681</v>
      </c>
      <c r="I2" s="49" t="s">
        <v>688</v>
      </c>
      <c r="J2" s="50">
        <v>7.78</v>
      </c>
      <c r="K2" s="71">
        <v>2</v>
      </c>
      <c r="L2" s="49" t="s">
        <v>6</v>
      </c>
      <c r="M2" s="49">
        <v>29070</v>
      </c>
      <c r="N2" s="49" t="s">
        <v>22</v>
      </c>
      <c r="O2" s="51">
        <f t="shared" ref="O2:O22" si="0">305000*J2</f>
        <v>2372900</v>
      </c>
      <c r="P2" s="52">
        <f>O2</f>
        <v>2372900</v>
      </c>
    </row>
    <row r="3" spans="1:26" ht="15" customHeight="1" x14ac:dyDescent="0.25">
      <c r="A3" s="46">
        <v>3091</v>
      </c>
      <c r="B3" s="81">
        <v>1</v>
      </c>
      <c r="C3" s="107"/>
      <c r="D3" s="53" t="s">
        <v>112</v>
      </c>
      <c r="E3" s="54" t="s">
        <v>110</v>
      </c>
      <c r="F3" s="54" t="s">
        <v>111</v>
      </c>
      <c r="G3" s="54">
        <v>4594</v>
      </c>
      <c r="H3" s="54" t="s">
        <v>682</v>
      </c>
      <c r="I3" s="54" t="s">
        <v>688</v>
      </c>
      <c r="J3" s="55">
        <f t="shared" ref="J3:J8" si="1">G3/5280</f>
        <v>0.87007575757575761</v>
      </c>
      <c r="K3" s="70">
        <v>2</v>
      </c>
      <c r="L3" s="54" t="s">
        <v>6</v>
      </c>
      <c r="M3" s="54">
        <v>29070</v>
      </c>
      <c r="N3" s="54" t="s">
        <v>22</v>
      </c>
      <c r="O3" s="56">
        <f t="shared" si="0"/>
        <v>265373.10606060608</v>
      </c>
      <c r="P3" s="57">
        <f>P2+O3</f>
        <v>2638273.106060606</v>
      </c>
    </row>
    <row r="4" spans="1:26" ht="15" customHeight="1" x14ac:dyDescent="0.25">
      <c r="A4" s="46">
        <v>690</v>
      </c>
      <c r="B4" s="81">
        <v>1</v>
      </c>
      <c r="C4" s="107"/>
      <c r="D4" s="53" t="s">
        <v>220</v>
      </c>
      <c r="E4" s="54" t="s">
        <v>111</v>
      </c>
      <c r="F4" s="54" t="s">
        <v>114</v>
      </c>
      <c r="G4" s="54">
        <v>6864</v>
      </c>
      <c r="H4" s="54" t="s">
        <v>681</v>
      </c>
      <c r="I4" s="54" t="s">
        <v>688</v>
      </c>
      <c r="J4" s="55">
        <f t="shared" si="1"/>
        <v>1.3</v>
      </c>
      <c r="K4" s="70">
        <v>2</v>
      </c>
      <c r="L4" s="54" t="s">
        <v>6</v>
      </c>
      <c r="M4" s="54">
        <v>29070</v>
      </c>
      <c r="N4" s="54" t="s">
        <v>22</v>
      </c>
      <c r="O4" s="56">
        <f t="shared" si="0"/>
        <v>396500</v>
      </c>
      <c r="P4" s="57">
        <f t="shared" ref="P4:P25" si="2">P3+O4</f>
        <v>3034773.106060606</v>
      </c>
    </row>
    <row r="5" spans="1:26" ht="15" customHeight="1" x14ac:dyDescent="0.25">
      <c r="A5" s="46">
        <v>2910</v>
      </c>
      <c r="B5" s="81">
        <v>1</v>
      </c>
      <c r="C5" s="107"/>
      <c r="D5" s="53" t="s">
        <v>817</v>
      </c>
      <c r="E5" s="54" t="s">
        <v>150</v>
      </c>
      <c r="F5" s="54" t="s">
        <v>760</v>
      </c>
      <c r="G5" s="54">
        <v>30350</v>
      </c>
      <c r="H5" s="54" t="s">
        <v>681</v>
      </c>
      <c r="I5" s="54" t="s">
        <v>688</v>
      </c>
      <c r="J5" s="55">
        <f t="shared" si="1"/>
        <v>5.7481060606060606</v>
      </c>
      <c r="K5" s="70" t="s">
        <v>146</v>
      </c>
      <c r="L5" s="54" t="s">
        <v>6</v>
      </c>
      <c r="M5" s="54">
        <v>29072</v>
      </c>
      <c r="N5" s="54" t="s">
        <v>761</v>
      </c>
      <c r="O5" s="56">
        <f t="shared" si="0"/>
        <v>1753172.3484848484</v>
      </c>
      <c r="P5" s="57">
        <f t="shared" si="2"/>
        <v>4787945.4545454541</v>
      </c>
    </row>
    <row r="6" spans="1:26" ht="15" customHeight="1" x14ac:dyDescent="0.25">
      <c r="A6" s="46">
        <v>5507</v>
      </c>
      <c r="B6" s="81">
        <v>1</v>
      </c>
      <c r="C6" s="107"/>
      <c r="D6" s="53" t="s">
        <v>569</v>
      </c>
      <c r="E6" s="54" t="s">
        <v>41</v>
      </c>
      <c r="F6" s="54" t="s">
        <v>570</v>
      </c>
      <c r="G6" s="54">
        <v>3130</v>
      </c>
      <c r="H6" s="54" t="s">
        <v>751</v>
      </c>
      <c r="I6" s="54" t="s">
        <v>688</v>
      </c>
      <c r="J6" s="55">
        <f t="shared" si="1"/>
        <v>0.59280303030303028</v>
      </c>
      <c r="K6" s="70" t="s">
        <v>756</v>
      </c>
      <c r="L6" s="54" t="s">
        <v>8</v>
      </c>
      <c r="M6" s="54">
        <v>29169</v>
      </c>
      <c r="N6" s="54" t="s">
        <v>7</v>
      </c>
      <c r="O6" s="58">
        <f t="shared" si="0"/>
        <v>180804.92424242423</v>
      </c>
      <c r="P6" s="57">
        <f t="shared" si="2"/>
        <v>4968750.378787878</v>
      </c>
    </row>
    <row r="7" spans="1:26" ht="15" customHeight="1" x14ac:dyDescent="0.25">
      <c r="A7" s="46"/>
      <c r="B7" s="81">
        <v>1</v>
      </c>
      <c r="C7" s="107"/>
      <c r="D7" s="53" t="s">
        <v>174</v>
      </c>
      <c r="E7" s="54" t="s">
        <v>41</v>
      </c>
      <c r="F7" s="54" t="s">
        <v>42</v>
      </c>
      <c r="G7" s="54">
        <v>4200</v>
      </c>
      <c r="H7" s="54" t="s">
        <v>743</v>
      </c>
      <c r="I7" s="54" t="s">
        <v>688</v>
      </c>
      <c r="J7" s="55">
        <f t="shared" si="1"/>
        <v>0.79545454545454541</v>
      </c>
      <c r="K7" s="70">
        <v>9</v>
      </c>
      <c r="L7" s="54" t="s">
        <v>6</v>
      </c>
      <c r="M7" s="54">
        <v>29033</v>
      </c>
      <c r="N7" s="54" t="s">
        <v>22</v>
      </c>
      <c r="O7" s="56">
        <f t="shared" si="0"/>
        <v>242613.63636363635</v>
      </c>
      <c r="P7" s="57">
        <f t="shared" si="2"/>
        <v>5211364.0151515147</v>
      </c>
    </row>
    <row r="8" spans="1:26" ht="15" customHeight="1" x14ac:dyDescent="0.25">
      <c r="A8" s="46"/>
      <c r="B8" s="81">
        <v>1</v>
      </c>
      <c r="C8" s="107"/>
      <c r="D8" s="53" t="s">
        <v>805</v>
      </c>
      <c r="E8" s="54" t="s">
        <v>806</v>
      </c>
      <c r="F8" s="54" t="s">
        <v>807</v>
      </c>
      <c r="G8" s="54">
        <v>792</v>
      </c>
      <c r="H8" s="54" t="s">
        <v>743</v>
      </c>
      <c r="I8" s="54" t="s">
        <v>688</v>
      </c>
      <c r="J8" s="55">
        <f t="shared" si="1"/>
        <v>0.15</v>
      </c>
      <c r="K8" s="70">
        <v>9</v>
      </c>
      <c r="L8" s="54" t="s">
        <v>6</v>
      </c>
      <c r="M8" s="54">
        <v>29033</v>
      </c>
      <c r="N8" s="54" t="s">
        <v>22</v>
      </c>
      <c r="O8" s="56">
        <f t="shared" si="0"/>
        <v>45750</v>
      </c>
      <c r="P8" s="57">
        <f t="shared" si="2"/>
        <v>5257114.0151515147</v>
      </c>
    </row>
    <row r="9" spans="1:26" ht="15" customHeight="1" x14ac:dyDescent="0.25">
      <c r="A9" s="46"/>
      <c r="B9" s="81">
        <v>1</v>
      </c>
      <c r="C9" s="107"/>
      <c r="D9" s="53" t="s">
        <v>808</v>
      </c>
      <c r="E9" s="54" t="s">
        <v>809</v>
      </c>
      <c r="F9" s="54" t="s">
        <v>805</v>
      </c>
      <c r="G9" s="54">
        <v>1267</v>
      </c>
      <c r="H9" s="54" t="s">
        <v>743</v>
      </c>
      <c r="I9" s="54" t="s">
        <v>688</v>
      </c>
      <c r="J9" s="55">
        <f t="shared" ref="J9:J10" si="3">G9/5280</f>
        <v>0.23996212121212121</v>
      </c>
      <c r="K9" s="70">
        <v>9</v>
      </c>
      <c r="L9" s="54" t="s">
        <v>6</v>
      </c>
      <c r="M9" s="54">
        <v>29033</v>
      </c>
      <c r="N9" s="54" t="s">
        <v>22</v>
      </c>
      <c r="O9" s="56">
        <f t="shared" si="0"/>
        <v>73188.446969696975</v>
      </c>
      <c r="P9" s="57">
        <f t="shared" si="2"/>
        <v>5330302.4621212119</v>
      </c>
    </row>
    <row r="10" spans="1:26" ht="15" customHeight="1" x14ac:dyDescent="0.25">
      <c r="A10" s="46"/>
      <c r="B10" s="81">
        <v>1</v>
      </c>
      <c r="C10" s="107"/>
      <c r="D10" s="53" t="s">
        <v>806</v>
      </c>
      <c r="E10" s="54" t="s">
        <v>41</v>
      </c>
      <c r="F10" s="54" t="s">
        <v>174</v>
      </c>
      <c r="G10" s="54">
        <v>1531</v>
      </c>
      <c r="H10" s="54" t="s">
        <v>743</v>
      </c>
      <c r="I10" s="54" t="s">
        <v>688</v>
      </c>
      <c r="J10" s="55">
        <f t="shared" si="3"/>
        <v>0.28996212121212123</v>
      </c>
      <c r="K10" s="70">
        <v>9</v>
      </c>
      <c r="L10" s="54" t="s">
        <v>6</v>
      </c>
      <c r="M10" s="54">
        <v>29033</v>
      </c>
      <c r="N10" s="54" t="s">
        <v>22</v>
      </c>
      <c r="O10" s="56">
        <f t="shared" si="0"/>
        <v>88438.446969696975</v>
      </c>
      <c r="P10" s="57">
        <f t="shared" si="2"/>
        <v>5418740.9090909092</v>
      </c>
    </row>
    <row r="11" spans="1:26" ht="15" customHeight="1" x14ac:dyDescent="0.25">
      <c r="A11" s="46"/>
      <c r="B11" s="81">
        <v>1</v>
      </c>
      <c r="C11" s="107"/>
      <c r="D11" s="53" t="s">
        <v>809</v>
      </c>
      <c r="E11" s="54" t="s">
        <v>41</v>
      </c>
      <c r="F11" s="54" t="s">
        <v>810</v>
      </c>
      <c r="G11" s="54">
        <v>1380</v>
      </c>
      <c r="H11" s="54" t="s">
        <v>743</v>
      </c>
      <c r="I11" s="54" t="s">
        <v>688</v>
      </c>
      <c r="J11" s="55">
        <f t="shared" ref="J11:J12" si="4">G11/5280</f>
        <v>0.26136363636363635</v>
      </c>
      <c r="K11" s="70">
        <v>9</v>
      </c>
      <c r="L11" s="54" t="s">
        <v>6</v>
      </c>
      <c r="M11" s="54">
        <v>29033</v>
      </c>
      <c r="N11" s="54" t="s">
        <v>22</v>
      </c>
      <c r="O11" s="56">
        <f t="shared" si="0"/>
        <v>79715.909090909088</v>
      </c>
      <c r="P11" s="57">
        <f t="shared" si="2"/>
        <v>5498456.8181818184</v>
      </c>
    </row>
    <row r="12" spans="1:26" ht="15" customHeight="1" x14ac:dyDescent="0.25">
      <c r="A12" s="46"/>
      <c r="B12" s="81">
        <v>1</v>
      </c>
      <c r="C12" s="107"/>
      <c r="D12" s="53" t="s">
        <v>811</v>
      </c>
      <c r="E12" s="54" t="s">
        <v>810</v>
      </c>
      <c r="F12" s="54" t="s">
        <v>812</v>
      </c>
      <c r="G12" s="54">
        <v>1715</v>
      </c>
      <c r="H12" s="54" t="s">
        <v>743</v>
      </c>
      <c r="I12" s="54" t="s">
        <v>688</v>
      </c>
      <c r="J12" s="55">
        <f t="shared" si="4"/>
        <v>0.32481060606060608</v>
      </c>
      <c r="K12" s="70">
        <v>9</v>
      </c>
      <c r="L12" s="54" t="s">
        <v>8</v>
      </c>
      <c r="M12" s="54">
        <v>29033</v>
      </c>
      <c r="N12" s="54" t="s">
        <v>22</v>
      </c>
      <c r="O12" s="56">
        <f t="shared" si="0"/>
        <v>99067.234848484848</v>
      </c>
      <c r="P12" s="57">
        <f t="shared" si="2"/>
        <v>5597524.0530303027</v>
      </c>
    </row>
    <row r="13" spans="1:26" ht="15" customHeight="1" x14ac:dyDescent="0.25">
      <c r="A13" s="46"/>
      <c r="B13" s="81">
        <v>1</v>
      </c>
      <c r="C13" s="107"/>
      <c r="D13" s="53" t="s">
        <v>813</v>
      </c>
      <c r="E13" s="54" t="s">
        <v>813</v>
      </c>
      <c r="F13" s="54" t="s">
        <v>811</v>
      </c>
      <c r="G13" s="54">
        <v>280</v>
      </c>
      <c r="H13" s="54" t="s">
        <v>743</v>
      </c>
      <c r="I13" s="54" t="s">
        <v>688</v>
      </c>
      <c r="J13" s="55">
        <f t="shared" ref="J13:J14" si="5">G13/5280</f>
        <v>5.3030303030303032E-2</v>
      </c>
      <c r="K13" s="70">
        <v>9</v>
      </c>
      <c r="L13" s="54" t="s">
        <v>8</v>
      </c>
      <c r="M13" s="54">
        <v>29033</v>
      </c>
      <c r="N13" s="54" t="s">
        <v>22</v>
      </c>
      <c r="O13" s="56">
        <f t="shared" si="0"/>
        <v>16174.242424242424</v>
      </c>
      <c r="P13" s="57">
        <f t="shared" si="2"/>
        <v>5613698.2954545449</v>
      </c>
    </row>
    <row r="14" spans="1:26" ht="15" customHeight="1" x14ac:dyDescent="0.25">
      <c r="A14" s="46"/>
      <c r="B14" s="81">
        <v>1</v>
      </c>
      <c r="C14" s="107"/>
      <c r="D14" s="53" t="s">
        <v>813</v>
      </c>
      <c r="E14" s="54" t="s">
        <v>811</v>
      </c>
      <c r="F14" s="54" t="s">
        <v>27</v>
      </c>
      <c r="G14" s="54">
        <v>670</v>
      </c>
      <c r="H14" s="54" t="s">
        <v>743</v>
      </c>
      <c r="I14" s="54" t="s">
        <v>688</v>
      </c>
      <c r="J14" s="55">
        <f t="shared" si="5"/>
        <v>0.12689393939393939</v>
      </c>
      <c r="K14" s="70">
        <v>9</v>
      </c>
      <c r="L14" s="54" t="s">
        <v>8</v>
      </c>
      <c r="M14" s="54">
        <v>29033</v>
      </c>
      <c r="N14" s="54" t="s">
        <v>22</v>
      </c>
      <c r="O14" s="56">
        <f t="shared" si="0"/>
        <v>38702.651515151512</v>
      </c>
      <c r="P14" s="57">
        <f t="shared" si="2"/>
        <v>5652400.9469696963</v>
      </c>
    </row>
    <row r="15" spans="1:26" ht="15" customHeight="1" x14ac:dyDescent="0.25">
      <c r="A15" s="46">
        <v>4550</v>
      </c>
      <c r="B15" s="81">
        <v>1</v>
      </c>
      <c r="C15" s="107"/>
      <c r="D15" s="53" t="s">
        <v>89</v>
      </c>
      <c r="E15" s="54" t="s">
        <v>87</v>
      </c>
      <c r="F15" s="54" t="s">
        <v>90</v>
      </c>
      <c r="G15" s="54">
        <v>29780</v>
      </c>
      <c r="H15" s="54" t="s">
        <v>681</v>
      </c>
      <c r="I15" s="54" t="s">
        <v>688</v>
      </c>
      <c r="J15" s="55">
        <f t="shared" ref="J15:J22" si="6">G15/5280</f>
        <v>5.6401515151515156</v>
      </c>
      <c r="K15" s="70">
        <v>1</v>
      </c>
      <c r="L15" s="54" t="s">
        <v>6</v>
      </c>
      <c r="M15" s="54">
        <v>29053</v>
      </c>
      <c r="N15" s="54" t="s">
        <v>22</v>
      </c>
      <c r="O15" s="56">
        <f t="shared" si="0"/>
        <v>1720246.2121212122</v>
      </c>
      <c r="P15" s="57">
        <f t="shared" si="2"/>
        <v>7372647.1590909082</v>
      </c>
    </row>
    <row r="16" spans="1:26" ht="15" customHeight="1" x14ac:dyDescent="0.25">
      <c r="A16" s="46">
        <v>3961</v>
      </c>
      <c r="B16" s="81">
        <v>1</v>
      </c>
      <c r="C16" s="107"/>
      <c r="D16" s="53" t="s">
        <v>497</v>
      </c>
      <c r="E16" s="54" t="s">
        <v>89</v>
      </c>
      <c r="F16" s="54" t="s">
        <v>498</v>
      </c>
      <c r="G16" s="54">
        <v>3750</v>
      </c>
      <c r="H16" s="54" t="s">
        <v>681</v>
      </c>
      <c r="I16" s="54" t="s">
        <v>688</v>
      </c>
      <c r="J16" s="55">
        <f t="shared" si="6"/>
        <v>0.71022727272727271</v>
      </c>
      <c r="K16" s="70">
        <v>1</v>
      </c>
      <c r="L16" s="54" t="s">
        <v>6</v>
      </c>
      <c r="M16" s="54">
        <v>29053</v>
      </c>
      <c r="N16" s="54" t="s">
        <v>22</v>
      </c>
      <c r="O16" s="56">
        <f t="shared" si="0"/>
        <v>216619.31818181818</v>
      </c>
      <c r="P16" s="57">
        <f t="shared" si="2"/>
        <v>7589266.4772727266</v>
      </c>
    </row>
    <row r="17" spans="1:16" ht="15" customHeight="1" x14ac:dyDescent="0.25">
      <c r="A17" s="46"/>
      <c r="B17" s="81">
        <v>1</v>
      </c>
      <c r="C17" s="107"/>
      <c r="D17" s="53" t="s">
        <v>757</v>
      </c>
      <c r="E17" s="54" t="s">
        <v>89</v>
      </c>
      <c r="F17" s="54" t="s">
        <v>655</v>
      </c>
      <c r="G17" s="54">
        <v>5333</v>
      </c>
      <c r="H17" s="54" t="s">
        <v>681</v>
      </c>
      <c r="I17" s="54" t="s">
        <v>688</v>
      </c>
      <c r="J17" s="55">
        <f t="shared" si="6"/>
        <v>1.0100378787878788</v>
      </c>
      <c r="K17" s="70">
        <v>9</v>
      </c>
      <c r="L17" s="54" t="s">
        <v>6</v>
      </c>
      <c r="M17" s="54">
        <v>29053</v>
      </c>
      <c r="N17" s="54" t="s">
        <v>22</v>
      </c>
      <c r="O17" s="56">
        <f t="shared" si="0"/>
        <v>308061.55303030304</v>
      </c>
      <c r="P17" s="57">
        <f t="shared" si="2"/>
        <v>7897328.0303030293</v>
      </c>
    </row>
    <row r="18" spans="1:16" ht="15" customHeight="1" x14ac:dyDescent="0.25">
      <c r="A18" s="46">
        <v>4484</v>
      </c>
      <c r="B18" s="81">
        <v>1</v>
      </c>
      <c r="C18" s="107"/>
      <c r="D18" s="53" t="s">
        <v>473</v>
      </c>
      <c r="E18" s="54" t="s">
        <v>148</v>
      </c>
      <c r="F18" s="54" t="s">
        <v>150</v>
      </c>
      <c r="G18" s="54">
        <v>15210</v>
      </c>
      <c r="H18" s="54" t="s">
        <v>681</v>
      </c>
      <c r="I18" s="54" t="s">
        <v>688</v>
      </c>
      <c r="J18" s="55">
        <f t="shared" si="6"/>
        <v>2.8806818181818183</v>
      </c>
      <c r="K18" s="70">
        <v>3</v>
      </c>
      <c r="L18" s="54" t="s">
        <v>6</v>
      </c>
      <c r="M18" s="54">
        <v>29072</v>
      </c>
      <c r="N18" s="54" t="s">
        <v>22</v>
      </c>
      <c r="O18" s="56">
        <f t="shared" si="0"/>
        <v>878607.95454545459</v>
      </c>
      <c r="P18" s="57">
        <f t="shared" si="2"/>
        <v>8775935.9848484844</v>
      </c>
    </row>
    <row r="19" spans="1:16" ht="15" customHeight="1" x14ac:dyDescent="0.25">
      <c r="A19" s="46">
        <v>4483</v>
      </c>
      <c r="B19" s="81">
        <v>1</v>
      </c>
      <c r="C19" s="107"/>
      <c r="D19" s="53" t="s">
        <v>139</v>
      </c>
      <c r="E19" s="54" t="s">
        <v>150</v>
      </c>
      <c r="F19" s="54" t="s">
        <v>62</v>
      </c>
      <c r="G19" s="54">
        <v>2700</v>
      </c>
      <c r="H19" s="54" t="s">
        <v>681</v>
      </c>
      <c r="I19" s="54" t="s">
        <v>688</v>
      </c>
      <c r="J19" s="55">
        <f t="shared" si="6"/>
        <v>0.51136363636363635</v>
      </c>
      <c r="K19" s="70">
        <v>3</v>
      </c>
      <c r="L19" s="54" t="s">
        <v>6</v>
      </c>
      <c r="M19" s="54">
        <v>29072</v>
      </c>
      <c r="N19" s="54" t="s">
        <v>22</v>
      </c>
      <c r="O19" s="56">
        <f t="shared" si="0"/>
        <v>155965.90909090909</v>
      </c>
      <c r="P19" s="57">
        <f t="shared" si="2"/>
        <v>8931901.8939393926</v>
      </c>
    </row>
    <row r="20" spans="1:16" ht="15" customHeight="1" x14ac:dyDescent="0.25">
      <c r="A20" s="46">
        <v>4221</v>
      </c>
      <c r="B20" s="81">
        <v>1</v>
      </c>
      <c r="C20" s="107"/>
      <c r="D20" s="53" t="s">
        <v>205</v>
      </c>
      <c r="E20" s="54" t="s">
        <v>87</v>
      </c>
      <c r="F20" s="54" t="s">
        <v>89</v>
      </c>
      <c r="G20" s="54">
        <v>17520</v>
      </c>
      <c r="H20" s="54" t="s">
        <v>681</v>
      </c>
      <c r="I20" s="54" t="s">
        <v>688</v>
      </c>
      <c r="J20" s="55">
        <f t="shared" si="6"/>
        <v>3.3181818181818183</v>
      </c>
      <c r="K20" s="70">
        <v>1</v>
      </c>
      <c r="L20" s="54" t="s">
        <v>6</v>
      </c>
      <c r="M20" s="54">
        <v>29053</v>
      </c>
      <c r="N20" s="54" t="s">
        <v>22</v>
      </c>
      <c r="O20" s="56">
        <f t="shared" si="0"/>
        <v>1012045.4545454546</v>
      </c>
      <c r="P20" s="57">
        <f t="shared" si="2"/>
        <v>9943947.3484848477</v>
      </c>
    </row>
    <row r="21" spans="1:16" ht="15" customHeight="1" x14ac:dyDescent="0.25">
      <c r="A21" s="46">
        <v>645</v>
      </c>
      <c r="B21" s="81">
        <v>1</v>
      </c>
      <c r="C21" s="107"/>
      <c r="D21" s="53" t="s">
        <v>204</v>
      </c>
      <c r="E21" s="54" t="s">
        <v>87</v>
      </c>
      <c r="F21" s="54" t="s">
        <v>88</v>
      </c>
      <c r="G21" s="54">
        <v>19500</v>
      </c>
      <c r="H21" s="54" t="s">
        <v>681</v>
      </c>
      <c r="I21" s="54" t="s">
        <v>688</v>
      </c>
      <c r="J21" s="55">
        <f t="shared" si="6"/>
        <v>3.6931818181818183</v>
      </c>
      <c r="K21" s="70">
        <v>1</v>
      </c>
      <c r="L21" s="54" t="s">
        <v>6</v>
      </c>
      <c r="M21" s="54">
        <v>29053</v>
      </c>
      <c r="N21" s="54" t="s">
        <v>22</v>
      </c>
      <c r="O21" s="56">
        <f t="shared" si="0"/>
        <v>1126420.4545454546</v>
      </c>
      <c r="P21" s="57">
        <f t="shared" si="2"/>
        <v>11070367.803030303</v>
      </c>
    </row>
    <row r="22" spans="1:16" ht="15" customHeight="1" x14ac:dyDescent="0.25">
      <c r="A22" s="46">
        <v>755</v>
      </c>
      <c r="B22" s="81">
        <v>1</v>
      </c>
      <c r="C22" s="107"/>
      <c r="D22" s="53" t="s">
        <v>252</v>
      </c>
      <c r="E22" s="54" t="s">
        <v>147</v>
      </c>
      <c r="F22" s="54" t="s">
        <v>472</v>
      </c>
      <c r="G22" s="54">
        <v>20895</v>
      </c>
      <c r="H22" s="54" t="s">
        <v>681</v>
      </c>
      <c r="I22" s="54" t="s">
        <v>688</v>
      </c>
      <c r="J22" s="55">
        <f t="shared" si="6"/>
        <v>3.9573863636363638</v>
      </c>
      <c r="K22" s="70">
        <v>9</v>
      </c>
      <c r="L22" s="54" t="s">
        <v>6</v>
      </c>
      <c r="M22" s="54">
        <v>29073</v>
      </c>
      <c r="N22" s="54" t="s">
        <v>22</v>
      </c>
      <c r="O22" s="56">
        <f t="shared" si="0"/>
        <v>1207002.8409090911</v>
      </c>
      <c r="P22" s="57">
        <f t="shared" si="2"/>
        <v>12277370.643939395</v>
      </c>
    </row>
    <row r="23" spans="1:16" x14ac:dyDescent="0.25">
      <c r="B23" s="53">
        <v>1</v>
      </c>
      <c r="C23" s="99"/>
      <c r="D23" s="53" t="s">
        <v>854</v>
      </c>
      <c r="E23" s="54" t="s">
        <v>113</v>
      </c>
      <c r="F23" s="54" t="s">
        <v>343</v>
      </c>
      <c r="G23" s="54">
        <v>17287</v>
      </c>
      <c r="H23" s="54" t="s">
        <v>746</v>
      </c>
      <c r="I23" s="54" t="s">
        <v>688</v>
      </c>
      <c r="J23" s="55">
        <f>G23/5280</f>
        <v>3.2740530303030302</v>
      </c>
      <c r="K23" s="70">
        <v>5</v>
      </c>
      <c r="L23" s="54" t="s">
        <v>6</v>
      </c>
      <c r="M23" s="54">
        <v>29170</v>
      </c>
      <c r="N23" s="54"/>
      <c r="O23" s="56">
        <f>305000*J23</f>
        <v>998586.1742424242</v>
      </c>
      <c r="P23" s="57">
        <f t="shared" si="2"/>
        <v>13275956.818181818</v>
      </c>
    </row>
    <row r="24" spans="1:16" x14ac:dyDescent="0.25">
      <c r="B24" s="53">
        <v>1</v>
      </c>
      <c r="C24" s="99"/>
      <c r="D24" s="53" t="s">
        <v>343</v>
      </c>
      <c r="E24" s="54" t="s">
        <v>522</v>
      </c>
      <c r="F24" s="54" t="s">
        <v>313</v>
      </c>
      <c r="G24" s="54">
        <v>16140</v>
      </c>
      <c r="H24" s="54" t="s">
        <v>742</v>
      </c>
      <c r="I24" s="54" t="s">
        <v>688</v>
      </c>
      <c r="J24" s="55">
        <f>G24/5280</f>
        <v>3.0568181818181817</v>
      </c>
      <c r="K24" s="70">
        <v>9</v>
      </c>
      <c r="L24" s="54" t="s">
        <v>6</v>
      </c>
      <c r="M24" s="54">
        <v>29172</v>
      </c>
      <c r="N24" s="54"/>
      <c r="O24" s="56">
        <f>305000*J24</f>
        <v>932329.54545454541</v>
      </c>
      <c r="P24" s="57">
        <f t="shared" si="2"/>
        <v>14208286.363636363</v>
      </c>
    </row>
    <row r="25" spans="1:16" ht="15.75" thickBot="1" x14ac:dyDescent="0.3">
      <c r="B25" s="100">
        <v>1</v>
      </c>
      <c r="C25" s="101"/>
      <c r="D25" s="100" t="s">
        <v>432</v>
      </c>
      <c r="E25" s="102" t="s">
        <v>647</v>
      </c>
      <c r="F25" s="102" t="s">
        <v>661</v>
      </c>
      <c r="G25" s="102">
        <v>3005</v>
      </c>
      <c r="H25" s="102" t="s">
        <v>681</v>
      </c>
      <c r="I25" s="102" t="s">
        <v>924</v>
      </c>
      <c r="J25" s="103">
        <f>G25/5280</f>
        <v>0.56912878787878785</v>
      </c>
      <c r="K25" s="104">
        <v>7</v>
      </c>
      <c r="L25" s="102" t="s">
        <v>6</v>
      </c>
      <c r="M25" s="102">
        <v>29212</v>
      </c>
      <c r="N25" s="102"/>
      <c r="O25" s="105">
        <f>305000*J25</f>
        <v>173584.2803030303</v>
      </c>
      <c r="P25" s="98">
        <f t="shared" si="2"/>
        <v>14381870.643939395</v>
      </c>
    </row>
    <row r="26" spans="1:16" ht="15" customHeight="1" thickBot="1" x14ac:dyDescent="0.3">
      <c r="A26" s="46"/>
      <c r="B26" s="82"/>
      <c r="C26" s="83"/>
      <c r="D26" s="84"/>
      <c r="E26" s="84"/>
      <c r="F26" s="84"/>
      <c r="G26" s="84"/>
      <c r="H26" s="84"/>
      <c r="I26" s="84"/>
      <c r="J26" s="85"/>
      <c r="K26" s="86"/>
      <c r="L26" s="84"/>
      <c r="M26" s="84"/>
      <c r="N26" s="84"/>
      <c r="O26" s="87"/>
      <c r="P26" s="88"/>
    </row>
    <row r="27" spans="1:16" ht="15" customHeight="1" x14ac:dyDescent="0.25">
      <c r="A27" s="46"/>
      <c r="B27" s="81">
        <v>2</v>
      </c>
      <c r="C27" s="107"/>
      <c r="D27" s="48" t="s">
        <v>499</v>
      </c>
      <c r="E27" s="49" t="s">
        <v>431</v>
      </c>
      <c r="F27" s="49" t="s">
        <v>500</v>
      </c>
      <c r="G27" s="49">
        <v>5966</v>
      </c>
      <c r="H27" s="49" t="s">
        <v>681</v>
      </c>
      <c r="I27" s="49" t="s">
        <v>684</v>
      </c>
      <c r="J27" s="50">
        <f t="shared" ref="J27:J68" si="7">G27/5280</f>
        <v>1.1299242424242424</v>
      </c>
      <c r="K27" s="71">
        <v>7</v>
      </c>
      <c r="L27" s="49" t="s">
        <v>6</v>
      </c>
      <c r="M27" s="49">
        <v>29212</v>
      </c>
      <c r="N27" s="49" t="s">
        <v>22</v>
      </c>
      <c r="O27" s="51">
        <f t="shared" ref="O27:O39" si="8">305000*J27</f>
        <v>344626.89393939392</v>
      </c>
      <c r="P27" s="52">
        <f>O27</f>
        <v>344626.89393939392</v>
      </c>
    </row>
    <row r="28" spans="1:16" ht="15" customHeight="1" x14ac:dyDescent="0.25">
      <c r="A28" s="46"/>
      <c r="B28" s="81">
        <v>2</v>
      </c>
      <c r="C28" s="107"/>
      <c r="D28" s="53" t="s">
        <v>480</v>
      </c>
      <c r="E28" s="54" t="s">
        <v>481</v>
      </c>
      <c r="F28" s="54" t="s">
        <v>140</v>
      </c>
      <c r="G28" s="54">
        <v>4066</v>
      </c>
      <c r="H28" s="54" t="s">
        <v>681</v>
      </c>
      <c r="I28" s="54" t="s">
        <v>688</v>
      </c>
      <c r="J28" s="55">
        <f t="shared" si="7"/>
        <v>0.77007575757575752</v>
      </c>
      <c r="K28" s="70">
        <v>6</v>
      </c>
      <c r="L28" s="54" t="s">
        <v>6</v>
      </c>
      <c r="M28" s="54">
        <v>29212</v>
      </c>
      <c r="N28" s="54" t="s">
        <v>22</v>
      </c>
      <c r="O28" s="56">
        <f t="shared" si="8"/>
        <v>234873.10606060605</v>
      </c>
      <c r="P28" s="57">
        <f>P27+O28</f>
        <v>579500</v>
      </c>
    </row>
    <row r="29" spans="1:16" ht="15" customHeight="1" x14ac:dyDescent="0.25">
      <c r="A29" s="46">
        <v>3544</v>
      </c>
      <c r="B29" s="81">
        <v>2</v>
      </c>
      <c r="C29" s="107"/>
      <c r="D29" s="53" t="s">
        <v>57</v>
      </c>
      <c r="E29" s="54" t="s">
        <v>45</v>
      </c>
      <c r="F29" s="54" t="s">
        <v>56</v>
      </c>
      <c r="G29" s="54">
        <v>997</v>
      </c>
      <c r="H29" s="54" t="s">
        <v>681</v>
      </c>
      <c r="I29" s="54" t="s">
        <v>685</v>
      </c>
      <c r="J29" s="55">
        <f t="shared" si="7"/>
        <v>0.18882575757575756</v>
      </c>
      <c r="K29" s="70">
        <v>6</v>
      </c>
      <c r="L29" s="54" t="s">
        <v>8</v>
      </c>
      <c r="M29" s="54">
        <v>29036</v>
      </c>
      <c r="N29" s="54" t="s">
        <v>7</v>
      </c>
      <c r="O29" s="56">
        <f t="shared" si="8"/>
        <v>57591.856060606056</v>
      </c>
      <c r="P29" s="57">
        <f t="shared" ref="P29:P83" si="9">P28+O29</f>
        <v>637091.85606060608</v>
      </c>
    </row>
    <row r="30" spans="1:16" ht="15" customHeight="1" x14ac:dyDescent="0.25">
      <c r="A30" s="46">
        <v>7637</v>
      </c>
      <c r="B30" s="81">
        <v>2</v>
      </c>
      <c r="C30" s="107"/>
      <c r="D30" s="53" t="s">
        <v>188</v>
      </c>
      <c r="E30" s="54" t="s">
        <v>57</v>
      </c>
      <c r="F30" s="54" t="s">
        <v>27</v>
      </c>
      <c r="G30" s="54">
        <v>259</v>
      </c>
      <c r="H30" s="54" t="s">
        <v>681</v>
      </c>
      <c r="I30" s="54" t="s">
        <v>685</v>
      </c>
      <c r="J30" s="55">
        <f t="shared" si="7"/>
        <v>4.90530303030303E-2</v>
      </c>
      <c r="K30" s="70">
        <v>6</v>
      </c>
      <c r="L30" s="54" t="s">
        <v>8</v>
      </c>
      <c r="M30" s="54">
        <v>29036</v>
      </c>
      <c r="N30" s="54" t="s">
        <v>7</v>
      </c>
      <c r="O30" s="56">
        <f t="shared" si="8"/>
        <v>14961.174242424242</v>
      </c>
      <c r="P30" s="57">
        <f t="shared" si="9"/>
        <v>652053.03030303027</v>
      </c>
    </row>
    <row r="31" spans="1:16" ht="15" customHeight="1" x14ac:dyDescent="0.25">
      <c r="A31" s="46">
        <v>4474</v>
      </c>
      <c r="B31" s="81">
        <v>2</v>
      </c>
      <c r="C31" s="107"/>
      <c r="D31" s="53" t="s">
        <v>189</v>
      </c>
      <c r="E31" s="54" t="s">
        <v>57</v>
      </c>
      <c r="F31" s="54" t="s">
        <v>27</v>
      </c>
      <c r="G31" s="54">
        <v>588</v>
      </c>
      <c r="H31" s="54" t="s">
        <v>681</v>
      </c>
      <c r="I31" s="54" t="s">
        <v>685</v>
      </c>
      <c r="J31" s="55">
        <f t="shared" si="7"/>
        <v>0.11136363636363636</v>
      </c>
      <c r="K31" s="70">
        <v>6</v>
      </c>
      <c r="L31" s="54" t="s">
        <v>8</v>
      </c>
      <c r="M31" s="54">
        <v>29036</v>
      </c>
      <c r="N31" s="54" t="s">
        <v>7</v>
      </c>
      <c r="O31" s="56">
        <f t="shared" si="8"/>
        <v>33965.909090909088</v>
      </c>
      <c r="P31" s="57">
        <f t="shared" si="9"/>
        <v>686018.93939393933</v>
      </c>
    </row>
    <row r="32" spans="1:16" ht="15" customHeight="1" x14ac:dyDescent="0.25">
      <c r="A32" s="46">
        <v>4776</v>
      </c>
      <c r="B32" s="81">
        <v>2</v>
      </c>
      <c r="C32" s="107"/>
      <c r="D32" s="53" t="s">
        <v>56</v>
      </c>
      <c r="E32" s="54" t="s">
        <v>69</v>
      </c>
      <c r="F32" s="54" t="s">
        <v>56</v>
      </c>
      <c r="G32" s="54">
        <v>3494</v>
      </c>
      <c r="H32" s="54" t="s">
        <v>681</v>
      </c>
      <c r="I32" s="54" t="s">
        <v>685</v>
      </c>
      <c r="J32" s="55">
        <f t="shared" si="7"/>
        <v>0.66174242424242424</v>
      </c>
      <c r="K32" s="70">
        <v>6</v>
      </c>
      <c r="L32" s="54" t="s">
        <v>8</v>
      </c>
      <c r="M32" s="54">
        <v>29036</v>
      </c>
      <c r="N32" s="54" t="s">
        <v>7</v>
      </c>
      <c r="O32" s="56">
        <f t="shared" si="8"/>
        <v>201831.43939393939</v>
      </c>
      <c r="P32" s="57">
        <f t="shared" si="9"/>
        <v>887850.37878787867</v>
      </c>
    </row>
    <row r="33" spans="1:16" ht="15" customHeight="1" x14ac:dyDescent="0.25">
      <c r="A33" s="46"/>
      <c r="B33" s="81">
        <v>2</v>
      </c>
      <c r="C33" s="107"/>
      <c r="D33" s="53" t="s">
        <v>65</v>
      </c>
      <c r="E33" s="54" t="s">
        <v>56</v>
      </c>
      <c r="F33" s="54" t="s">
        <v>27</v>
      </c>
      <c r="G33" s="54">
        <v>362</v>
      </c>
      <c r="H33" s="54" t="s">
        <v>681</v>
      </c>
      <c r="I33" s="54" t="s">
        <v>685</v>
      </c>
      <c r="J33" s="55">
        <f t="shared" si="7"/>
        <v>6.8560606060606058E-2</v>
      </c>
      <c r="K33" s="70">
        <v>6</v>
      </c>
      <c r="L33" s="54" t="s">
        <v>8</v>
      </c>
      <c r="M33" s="54">
        <v>29036</v>
      </c>
      <c r="N33" s="54" t="s">
        <v>7</v>
      </c>
      <c r="O33" s="56">
        <f t="shared" si="8"/>
        <v>20910.984848484848</v>
      </c>
      <c r="P33" s="57">
        <f t="shared" si="9"/>
        <v>908761.36363636353</v>
      </c>
    </row>
    <row r="34" spans="1:16" ht="15" customHeight="1" x14ac:dyDescent="0.25">
      <c r="A34" s="46"/>
      <c r="B34" s="81">
        <v>2</v>
      </c>
      <c r="C34" s="107"/>
      <c r="D34" s="53" t="s">
        <v>66</v>
      </c>
      <c r="E34" s="54" t="s">
        <v>56</v>
      </c>
      <c r="F34" s="54" t="s">
        <v>66</v>
      </c>
      <c r="G34" s="54">
        <v>2990</v>
      </c>
      <c r="H34" s="54" t="s">
        <v>681</v>
      </c>
      <c r="I34" s="54" t="s">
        <v>685</v>
      </c>
      <c r="J34" s="55">
        <f t="shared" si="7"/>
        <v>0.56628787878787878</v>
      </c>
      <c r="K34" s="70">
        <v>6</v>
      </c>
      <c r="L34" s="54" t="s">
        <v>8</v>
      </c>
      <c r="M34" s="54">
        <v>29036</v>
      </c>
      <c r="N34" s="54" t="s">
        <v>7</v>
      </c>
      <c r="O34" s="56">
        <f t="shared" si="8"/>
        <v>172717.80303030304</v>
      </c>
      <c r="P34" s="57">
        <f t="shared" si="9"/>
        <v>1081479.1666666665</v>
      </c>
    </row>
    <row r="35" spans="1:16" ht="15" customHeight="1" x14ac:dyDescent="0.25">
      <c r="A35" s="46"/>
      <c r="B35" s="81">
        <v>2</v>
      </c>
      <c r="C35" s="107"/>
      <c r="D35" s="53" t="s">
        <v>67</v>
      </c>
      <c r="E35" s="54" t="s">
        <v>66</v>
      </c>
      <c r="F35" s="54" t="s">
        <v>27</v>
      </c>
      <c r="G35" s="54">
        <v>150</v>
      </c>
      <c r="H35" s="54" t="s">
        <v>681</v>
      </c>
      <c r="I35" s="54" t="s">
        <v>685</v>
      </c>
      <c r="J35" s="55">
        <f t="shared" si="7"/>
        <v>2.8409090909090908E-2</v>
      </c>
      <c r="K35" s="70">
        <v>6</v>
      </c>
      <c r="L35" s="54" t="s">
        <v>8</v>
      </c>
      <c r="M35" s="54">
        <v>29036</v>
      </c>
      <c r="N35" s="54" t="s">
        <v>7</v>
      </c>
      <c r="O35" s="56">
        <f t="shared" si="8"/>
        <v>8664.7727272727261</v>
      </c>
      <c r="P35" s="57">
        <f t="shared" si="9"/>
        <v>1090143.9393939392</v>
      </c>
    </row>
    <row r="36" spans="1:16" ht="15" customHeight="1" x14ac:dyDescent="0.25">
      <c r="A36" s="46"/>
      <c r="B36" s="81">
        <v>2</v>
      </c>
      <c r="C36" s="107"/>
      <c r="D36" s="53" t="s">
        <v>70</v>
      </c>
      <c r="E36" s="54" t="s">
        <v>56</v>
      </c>
      <c r="F36" s="54" t="s">
        <v>27</v>
      </c>
      <c r="G36" s="54">
        <v>1077</v>
      </c>
      <c r="H36" s="54" t="s">
        <v>681</v>
      </c>
      <c r="I36" s="54" t="s">
        <v>685</v>
      </c>
      <c r="J36" s="55">
        <f t="shared" si="7"/>
        <v>0.20397727272727273</v>
      </c>
      <c r="K36" s="70">
        <v>6</v>
      </c>
      <c r="L36" s="54" t="s">
        <v>8</v>
      </c>
      <c r="M36" s="54">
        <v>29036</v>
      </c>
      <c r="N36" s="54" t="s">
        <v>7</v>
      </c>
      <c r="O36" s="56">
        <f t="shared" si="8"/>
        <v>62213.068181818184</v>
      </c>
      <c r="P36" s="57">
        <f t="shared" si="9"/>
        <v>1152357.0075757573</v>
      </c>
    </row>
    <row r="37" spans="1:16" ht="15" customHeight="1" x14ac:dyDescent="0.25">
      <c r="A37" s="46"/>
      <c r="B37" s="81">
        <v>2</v>
      </c>
      <c r="C37" s="107"/>
      <c r="D37" s="53" t="s">
        <v>71</v>
      </c>
      <c r="E37" s="54" t="s">
        <v>56</v>
      </c>
      <c r="F37" s="54" t="s">
        <v>27</v>
      </c>
      <c r="G37" s="54">
        <v>106</v>
      </c>
      <c r="H37" s="54" t="s">
        <v>681</v>
      </c>
      <c r="I37" s="54" t="s">
        <v>685</v>
      </c>
      <c r="J37" s="55">
        <f t="shared" si="7"/>
        <v>2.0075757575757577E-2</v>
      </c>
      <c r="K37" s="70">
        <v>6</v>
      </c>
      <c r="L37" s="54" t="s">
        <v>8</v>
      </c>
      <c r="M37" s="54">
        <v>29036</v>
      </c>
      <c r="N37" s="54" t="s">
        <v>7</v>
      </c>
      <c r="O37" s="56">
        <f t="shared" si="8"/>
        <v>6123.106060606061</v>
      </c>
      <c r="P37" s="57">
        <f t="shared" si="9"/>
        <v>1158480.1136363633</v>
      </c>
    </row>
    <row r="38" spans="1:16" ht="15" customHeight="1" x14ac:dyDescent="0.25">
      <c r="A38" s="46">
        <v>2194</v>
      </c>
      <c r="B38" s="81">
        <v>2</v>
      </c>
      <c r="C38" s="107"/>
      <c r="D38" s="53" t="s">
        <v>72</v>
      </c>
      <c r="E38" s="54" t="s">
        <v>56</v>
      </c>
      <c r="F38" s="54" t="s">
        <v>70</v>
      </c>
      <c r="G38" s="54">
        <v>997</v>
      </c>
      <c r="H38" s="54" t="s">
        <v>681</v>
      </c>
      <c r="I38" s="54" t="s">
        <v>685</v>
      </c>
      <c r="J38" s="55">
        <f t="shared" si="7"/>
        <v>0.18882575757575756</v>
      </c>
      <c r="K38" s="70">
        <v>6</v>
      </c>
      <c r="L38" s="54" t="s">
        <v>8</v>
      </c>
      <c r="M38" s="54">
        <v>29036</v>
      </c>
      <c r="N38" s="54" t="s">
        <v>7</v>
      </c>
      <c r="O38" s="56">
        <f t="shared" si="8"/>
        <v>57591.856060606056</v>
      </c>
      <c r="P38" s="57">
        <f t="shared" si="9"/>
        <v>1216071.9696969693</v>
      </c>
    </row>
    <row r="39" spans="1:16" ht="15" customHeight="1" x14ac:dyDescent="0.25">
      <c r="A39" s="46">
        <v>5497</v>
      </c>
      <c r="B39" s="81">
        <v>2</v>
      </c>
      <c r="C39" s="107"/>
      <c r="D39" s="53" t="s">
        <v>73</v>
      </c>
      <c r="E39" s="54" t="s">
        <v>74</v>
      </c>
      <c r="F39" s="54" t="s">
        <v>27</v>
      </c>
      <c r="G39" s="54">
        <v>226</v>
      </c>
      <c r="H39" s="54" t="s">
        <v>681</v>
      </c>
      <c r="I39" s="54" t="s">
        <v>685</v>
      </c>
      <c r="J39" s="55">
        <f t="shared" si="7"/>
        <v>4.2803030303030301E-2</v>
      </c>
      <c r="K39" s="70">
        <v>6</v>
      </c>
      <c r="L39" s="54" t="s">
        <v>8</v>
      </c>
      <c r="M39" s="54">
        <v>29036</v>
      </c>
      <c r="N39" s="54" t="s">
        <v>7</v>
      </c>
      <c r="O39" s="56">
        <f t="shared" si="8"/>
        <v>13054.924242424242</v>
      </c>
      <c r="P39" s="57">
        <f t="shared" si="9"/>
        <v>1229126.8939393936</v>
      </c>
    </row>
    <row r="40" spans="1:16" ht="15.75" customHeight="1" x14ac:dyDescent="0.25">
      <c r="A40" s="46"/>
      <c r="B40" s="81">
        <v>2</v>
      </c>
      <c r="C40" s="107"/>
      <c r="D40" s="53" t="s">
        <v>678</v>
      </c>
      <c r="E40" s="54" t="s">
        <v>679</v>
      </c>
      <c r="F40" s="54" t="s">
        <v>218</v>
      </c>
      <c r="G40" s="54">
        <v>29690</v>
      </c>
      <c r="H40" s="54" t="s">
        <v>681</v>
      </c>
      <c r="I40" s="54" t="s">
        <v>688</v>
      </c>
      <c r="J40" s="55">
        <f t="shared" si="7"/>
        <v>5.6231060606060606</v>
      </c>
      <c r="K40" s="70">
        <v>2</v>
      </c>
      <c r="L40" s="54" t="s">
        <v>6</v>
      </c>
      <c r="M40" s="54">
        <v>29070</v>
      </c>
      <c r="N40" s="54" t="s">
        <v>22</v>
      </c>
      <c r="O40" s="56">
        <f t="shared" ref="O40" si="10">305000*J40</f>
        <v>1715047.3484848484</v>
      </c>
      <c r="P40" s="57">
        <f t="shared" si="9"/>
        <v>2944174.2424242422</v>
      </c>
    </row>
    <row r="41" spans="1:16" ht="15" customHeight="1" x14ac:dyDescent="0.25">
      <c r="A41" s="46">
        <v>7136</v>
      </c>
      <c r="B41" s="81">
        <v>2</v>
      </c>
      <c r="C41" s="107"/>
      <c r="D41" s="53" t="s">
        <v>218</v>
      </c>
      <c r="E41" s="54" t="s">
        <v>98</v>
      </c>
      <c r="F41" s="54" t="s">
        <v>680</v>
      </c>
      <c r="G41" s="54">
        <v>18710</v>
      </c>
      <c r="H41" s="54" t="s">
        <v>681</v>
      </c>
      <c r="I41" s="54" t="s">
        <v>688</v>
      </c>
      <c r="J41" s="55">
        <f t="shared" si="7"/>
        <v>3.543560606060606</v>
      </c>
      <c r="K41" s="70">
        <v>2</v>
      </c>
      <c r="L41" s="54" t="s">
        <v>6</v>
      </c>
      <c r="M41" s="54">
        <v>29070</v>
      </c>
      <c r="N41" s="54" t="s">
        <v>22</v>
      </c>
      <c r="O41" s="56">
        <f t="shared" ref="O41:O68" si="11">305000*J41</f>
        <v>1080785.9848484849</v>
      </c>
      <c r="P41" s="57">
        <f t="shared" si="9"/>
        <v>4024960.2272727271</v>
      </c>
    </row>
    <row r="42" spans="1:16" ht="15" customHeight="1" x14ac:dyDescent="0.25">
      <c r="A42" s="46">
        <v>4755</v>
      </c>
      <c r="B42" s="81">
        <v>2</v>
      </c>
      <c r="C42" s="107"/>
      <c r="D42" s="53" t="s">
        <v>221</v>
      </c>
      <c r="E42" s="54" t="s">
        <v>115</v>
      </c>
      <c r="F42" s="54" t="s">
        <v>116</v>
      </c>
      <c r="G42" s="54">
        <v>12750</v>
      </c>
      <c r="H42" s="54" t="s">
        <v>681</v>
      </c>
      <c r="I42" s="54" t="s">
        <v>688</v>
      </c>
      <c r="J42" s="55">
        <f t="shared" si="7"/>
        <v>2.4147727272727271</v>
      </c>
      <c r="K42" s="70">
        <v>2</v>
      </c>
      <c r="L42" s="54" t="s">
        <v>6</v>
      </c>
      <c r="M42" s="54">
        <v>29070</v>
      </c>
      <c r="N42" s="54" t="s">
        <v>22</v>
      </c>
      <c r="O42" s="56">
        <f t="shared" si="11"/>
        <v>736505.68181818177</v>
      </c>
      <c r="P42" s="57">
        <f t="shared" si="9"/>
        <v>4761465.9090909092</v>
      </c>
    </row>
    <row r="43" spans="1:16" ht="15" customHeight="1" x14ac:dyDescent="0.25">
      <c r="A43" s="46">
        <v>1400</v>
      </c>
      <c r="B43" s="81">
        <v>2</v>
      </c>
      <c r="C43" s="107"/>
      <c r="D43" s="53" t="s">
        <v>559</v>
      </c>
      <c r="E43" s="54" t="s">
        <v>560</v>
      </c>
      <c r="F43" s="54" t="s">
        <v>561</v>
      </c>
      <c r="G43" s="54">
        <v>6950</v>
      </c>
      <c r="H43" s="54" t="s">
        <v>682</v>
      </c>
      <c r="I43" s="54" t="s">
        <v>688</v>
      </c>
      <c r="J43" s="55">
        <f t="shared" si="7"/>
        <v>1.3162878787878789</v>
      </c>
      <c r="K43" s="70">
        <v>2</v>
      </c>
      <c r="L43" s="54" t="s">
        <v>6</v>
      </c>
      <c r="M43" s="54">
        <v>29070</v>
      </c>
      <c r="N43" s="54" t="s">
        <v>22</v>
      </c>
      <c r="O43" s="56">
        <f t="shared" si="11"/>
        <v>401467.80303030304</v>
      </c>
      <c r="P43" s="57">
        <f t="shared" si="9"/>
        <v>5162933.7121212119</v>
      </c>
    </row>
    <row r="44" spans="1:16" ht="15" customHeight="1" x14ac:dyDescent="0.25">
      <c r="A44" s="46">
        <v>4087</v>
      </c>
      <c r="B44" s="81">
        <v>2</v>
      </c>
      <c r="C44" s="107"/>
      <c r="D44" s="53" t="s">
        <v>562</v>
      </c>
      <c r="E44" s="54" t="s">
        <v>563</v>
      </c>
      <c r="F44" s="54" t="s">
        <v>564</v>
      </c>
      <c r="G44" s="54">
        <v>1350</v>
      </c>
      <c r="H44" s="54" t="s">
        <v>682</v>
      </c>
      <c r="I44" s="54" t="s">
        <v>719</v>
      </c>
      <c r="J44" s="55">
        <f t="shared" si="7"/>
        <v>0.25568181818181818</v>
      </c>
      <c r="K44" s="70">
        <v>2</v>
      </c>
      <c r="L44" s="54" t="s">
        <v>6</v>
      </c>
      <c r="M44" s="54">
        <v>29070</v>
      </c>
      <c r="N44" s="54" t="s">
        <v>7</v>
      </c>
      <c r="O44" s="56">
        <f t="shared" si="11"/>
        <v>77982.954545454544</v>
      </c>
      <c r="P44" s="57">
        <f t="shared" si="9"/>
        <v>5240916.666666666</v>
      </c>
    </row>
    <row r="45" spans="1:16" ht="15" customHeight="1" x14ac:dyDescent="0.25">
      <c r="A45" s="46">
        <v>1594</v>
      </c>
      <c r="B45" s="81">
        <v>2</v>
      </c>
      <c r="C45" s="107"/>
      <c r="D45" s="53" t="s">
        <v>298</v>
      </c>
      <c r="E45" s="54" t="s">
        <v>304</v>
      </c>
      <c r="F45" s="54" t="s">
        <v>27</v>
      </c>
      <c r="G45" s="54">
        <v>2225</v>
      </c>
      <c r="H45" s="54" t="s">
        <v>681</v>
      </c>
      <c r="I45" s="54" t="s">
        <v>687</v>
      </c>
      <c r="J45" s="55">
        <f t="shared" si="7"/>
        <v>0.42140151515151514</v>
      </c>
      <c r="K45" s="70">
        <v>8</v>
      </c>
      <c r="L45" s="54" t="s">
        <v>8</v>
      </c>
      <c r="M45" s="54">
        <v>29169</v>
      </c>
      <c r="N45" s="54" t="s">
        <v>7</v>
      </c>
      <c r="O45" s="56">
        <f t="shared" si="11"/>
        <v>128527.46212121211</v>
      </c>
      <c r="P45" s="57">
        <f t="shared" si="9"/>
        <v>5369444.128787878</v>
      </c>
    </row>
    <row r="46" spans="1:16" ht="15" customHeight="1" x14ac:dyDescent="0.25">
      <c r="A46" s="46">
        <v>565</v>
      </c>
      <c r="B46" s="81">
        <v>2</v>
      </c>
      <c r="C46" s="107"/>
      <c r="D46" s="53" t="s">
        <v>299</v>
      </c>
      <c r="E46" s="54" t="s">
        <v>300</v>
      </c>
      <c r="F46" s="54" t="s">
        <v>27</v>
      </c>
      <c r="G46" s="54">
        <v>135</v>
      </c>
      <c r="H46" s="54" t="s">
        <v>681</v>
      </c>
      <c r="I46" s="54" t="s">
        <v>687</v>
      </c>
      <c r="J46" s="55">
        <f t="shared" si="7"/>
        <v>2.556818181818182E-2</v>
      </c>
      <c r="K46" s="70">
        <v>8</v>
      </c>
      <c r="L46" s="54" t="s">
        <v>8</v>
      </c>
      <c r="M46" s="54">
        <v>29169</v>
      </c>
      <c r="N46" s="54" t="s">
        <v>7</v>
      </c>
      <c r="O46" s="56">
        <f t="shared" si="11"/>
        <v>7798.295454545455</v>
      </c>
      <c r="P46" s="57">
        <f t="shared" si="9"/>
        <v>5377242.4242424238</v>
      </c>
    </row>
    <row r="47" spans="1:16" ht="15" customHeight="1" x14ac:dyDescent="0.25">
      <c r="A47" s="46">
        <v>4270</v>
      </c>
      <c r="B47" s="81">
        <v>2</v>
      </c>
      <c r="C47" s="107"/>
      <c r="D47" s="53" t="s">
        <v>300</v>
      </c>
      <c r="E47" s="54" t="s">
        <v>298</v>
      </c>
      <c r="F47" s="54" t="s">
        <v>303</v>
      </c>
      <c r="G47" s="54">
        <v>1465</v>
      </c>
      <c r="H47" s="54" t="s">
        <v>681</v>
      </c>
      <c r="I47" s="54" t="s">
        <v>687</v>
      </c>
      <c r="J47" s="55">
        <f t="shared" si="7"/>
        <v>0.27746212121212122</v>
      </c>
      <c r="K47" s="70">
        <v>8</v>
      </c>
      <c r="L47" s="54" t="s">
        <v>8</v>
      </c>
      <c r="M47" s="54">
        <v>29169</v>
      </c>
      <c r="N47" s="54" t="s">
        <v>7</v>
      </c>
      <c r="O47" s="56">
        <f t="shared" si="11"/>
        <v>84625.946969696975</v>
      </c>
      <c r="P47" s="57">
        <f t="shared" si="9"/>
        <v>5461868.3712121211</v>
      </c>
    </row>
    <row r="48" spans="1:16" ht="15" customHeight="1" x14ac:dyDescent="0.25">
      <c r="A48" s="46">
        <v>293</v>
      </c>
      <c r="B48" s="81">
        <v>2</v>
      </c>
      <c r="C48" s="107"/>
      <c r="D48" s="53" t="s">
        <v>301</v>
      </c>
      <c r="E48" s="54" t="s">
        <v>300</v>
      </c>
      <c r="F48" s="54" t="s">
        <v>303</v>
      </c>
      <c r="G48" s="54">
        <v>395</v>
      </c>
      <c r="H48" s="54" t="s">
        <v>681</v>
      </c>
      <c r="I48" s="54" t="s">
        <v>687</v>
      </c>
      <c r="J48" s="55">
        <f t="shared" si="7"/>
        <v>7.4810606060606064E-2</v>
      </c>
      <c r="K48" s="70">
        <v>8</v>
      </c>
      <c r="L48" s="54" t="s">
        <v>8</v>
      </c>
      <c r="M48" s="54">
        <v>29169</v>
      </c>
      <c r="N48" s="54" t="s">
        <v>7</v>
      </c>
      <c r="O48" s="56">
        <f t="shared" si="11"/>
        <v>22817.234848484848</v>
      </c>
      <c r="P48" s="57">
        <f t="shared" si="9"/>
        <v>5484685.6060606055</v>
      </c>
    </row>
    <row r="49" spans="1:16" ht="15" customHeight="1" x14ac:dyDescent="0.25">
      <c r="A49" s="46">
        <v>2376</v>
      </c>
      <c r="B49" s="81">
        <v>2</v>
      </c>
      <c r="C49" s="107"/>
      <c r="D49" s="53" t="s">
        <v>302</v>
      </c>
      <c r="E49" s="54" t="s">
        <v>300</v>
      </c>
      <c r="F49" s="54" t="s">
        <v>27</v>
      </c>
      <c r="G49" s="54">
        <v>470</v>
      </c>
      <c r="H49" s="54" t="s">
        <v>681</v>
      </c>
      <c r="I49" s="54" t="s">
        <v>687</v>
      </c>
      <c r="J49" s="55">
        <f t="shared" si="7"/>
        <v>8.9015151515151519E-2</v>
      </c>
      <c r="K49" s="70">
        <v>8</v>
      </c>
      <c r="L49" s="54" t="s">
        <v>8</v>
      </c>
      <c r="M49" s="54">
        <v>29169</v>
      </c>
      <c r="N49" s="54" t="s">
        <v>7</v>
      </c>
      <c r="O49" s="56">
        <f t="shared" si="11"/>
        <v>27149.621212121212</v>
      </c>
      <c r="P49" s="57">
        <f t="shared" si="9"/>
        <v>5511835.2272727266</v>
      </c>
    </row>
    <row r="50" spans="1:16" ht="15" customHeight="1" x14ac:dyDescent="0.25">
      <c r="A50" s="46">
        <v>225</v>
      </c>
      <c r="B50" s="81">
        <v>2</v>
      </c>
      <c r="C50" s="107"/>
      <c r="D50" s="53" t="s">
        <v>303</v>
      </c>
      <c r="E50" s="54" t="s">
        <v>505</v>
      </c>
      <c r="F50" s="54" t="s">
        <v>665</v>
      </c>
      <c r="G50" s="54">
        <v>3150</v>
      </c>
      <c r="H50" s="54" t="s">
        <v>681</v>
      </c>
      <c r="I50" s="54" t="s">
        <v>687</v>
      </c>
      <c r="J50" s="55">
        <f t="shared" si="7"/>
        <v>0.59659090909090906</v>
      </c>
      <c r="K50" s="70">
        <v>8</v>
      </c>
      <c r="L50" s="54" t="s">
        <v>8</v>
      </c>
      <c r="M50" s="54">
        <v>29169</v>
      </c>
      <c r="N50" s="54" t="s">
        <v>7</v>
      </c>
      <c r="O50" s="56">
        <f t="shared" si="11"/>
        <v>181960.22727272726</v>
      </c>
      <c r="P50" s="57">
        <f t="shared" si="9"/>
        <v>5693795.4545454541</v>
      </c>
    </row>
    <row r="51" spans="1:16" ht="15" customHeight="1" x14ac:dyDescent="0.25">
      <c r="A51" s="46">
        <v>4531</v>
      </c>
      <c r="B51" s="81">
        <v>2</v>
      </c>
      <c r="C51" s="107"/>
      <c r="D51" s="53" t="s">
        <v>304</v>
      </c>
      <c r="E51" s="54" t="s">
        <v>308</v>
      </c>
      <c r="F51" s="54" t="s">
        <v>298</v>
      </c>
      <c r="G51" s="54">
        <v>1325</v>
      </c>
      <c r="H51" s="54" t="s">
        <v>681</v>
      </c>
      <c r="I51" s="54" t="s">
        <v>687</v>
      </c>
      <c r="J51" s="55">
        <f t="shared" si="7"/>
        <v>0.25094696969696972</v>
      </c>
      <c r="K51" s="70">
        <v>8</v>
      </c>
      <c r="L51" s="54" t="s">
        <v>8</v>
      </c>
      <c r="M51" s="54">
        <v>29169</v>
      </c>
      <c r="N51" s="54" t="s">
        <v>7</v>
      </c>
      <c r="O51" s="56">
        <f t="shared" si="11"/>
        <v>76538.82575757576</v>
      </c>
      <c r="P51" s="57">
        <f t="shared" si="9"/>
        <v>5770334.2803030303</v>
      </c>
    </row>
    <row r="52" spans="1:16" ht="15" customHeight="1" x14ac:dyDescent="0.25">
      <c r="A52" s="46">
        <v>137</v>
      </c>
      <c r="B52" s="81">
        <v>2</v>
      </c>
      <c r="C52" s="107"/>
      <c r="D52" s="53" t="s">
        <v>305</v>
      </c>
      <c r="E52" s="54" t="s">
        <v>306</v>
      </c>
      <c r="F52" s="54" t="s">
        <v>27</v>
      </c>
      <c r="G52" s="54">
        <v>275</v>
      </c>
      <c r="H52" s="54" t="s">
        <v>681</v>
      </c>
      <c r="I52" s="54" t="s">
        <v>687</v>
      </c>
      <c r="J52" s="55">
        <f t="shared" si="7"/>
        <v>5.2083333333333336E-2</v>
      </c>
      <c r="K52" s="70">
        <v>8</v>
      </c>
      <c r="L52" s="54" t="s">
        <v>8</v>
      </c>
      <c r="M52" s="54">
        <v>29169</v>
      </c>
      <c r="N52" s="54" t="s">
        <v>7</v>
      </c>
      <c r="O52" s="56">
        <f t="shared" si="11"/>
        <v>15885.416666666668</v>
      </c>
      <c r="P52" s="57">
        <f t="shared" si="9"/>
        <v>5786219.6969696973</v>
      </c>
    </row>
    <row r="53" spans="1:16" ht="15" customHeight="1" x14ac:dyDescent="0.25">
      <c r="A53" s="46"/>
      <c r="B53" s="81">
        <v>2</v>
      </c>
      <c r="C53" s="107"/>
      <c r="D53" s="53" t="s">
        <v>306</v>
      </c>
      <c r="E53" s="54" t="s">
        <v>304</v>
      </c>
      <c r="F53" s="54" t="s">
        <v>27</v>
      </c>
      <c r="G53" s="54">
        <v>1050</v>
      </c>
      <c r="H53" s="54" t="s">
        <v>681</v>
      </c>
      <c r="I53" s="54" t="s">
        <v>687</v>
      </c>
      <c r="J53" s="55">
        <f t="shared" si="7"/>
        <v>0.19886363636363635</v>
      </c>
      <c r="K53" s="70">
        <v>8</v>
      </c>
      <c r="L53" s="54" t="s">
        <v>8</v>
      </c>
      <c r="M53" s="54">
        <v>29169</v>
      </c>
      <c r="N53" s="54" t="s">
        <v>7</v>
      </c>
      <c r="O53" s="56">
        <f t="shared" si="11"/>
        <v>60653.409090909088</v>
      </c>
      <c r="P53" s="57">
        <f t="shared" si="9"/>
        <v>5846873.1060606064</v>
      </c>
    </row>
    <row r="54" spans="1:16" ht="15" customHeight="1" x14ac:dyDescent="0.25">
      <c r="A54" s="46">
        <v>2876</v>
      </c>
      <c r="B54" s="81">
        <v>2</v>
      </c>
      <c r="C54" s="107"/>
      <c r="D54" s="53" t="s">
        <v>307</v>
      </c>
      <c r="E54" s="54" t="s">
        <v>308</v>
      </c>
      <c r="F54" s="54" t="s">
        <v>304</v>
      </c>
      <c r="G54" s="54">
        <v>915</v>
      </c>
      <c r="H54" s="54" t="s">
        <v>681</v>
      </c>
      <c r="I54" s="54" t="s">
        <v>687</v>
      </c>
      <c r="J54" s="55">
        <f t="shared" si="7"/>
        <v>0.17329545454545456</v>
      </c>
      <c r="K54" s="70">
        <v>8</v>
      </c>
      <c r="L54" s="54" t="s">
        <v>8</v>
      </c>
      <c r="M54" s="54">
        <v>29169</v>
      </c>
      <c r="N54" s="54" t="s">
        <v>7</v>
      </c>
      <c r="O54" s="56">
        <f t="shared" si="11"/>
        <v>52855.11363636364</v>
      </c>
      <c r="P54" s="57">
        <f t="shared" si="9"/>
        <v>5899728.2196969697</v>
      </c>
    </row>
    <row r="55" spans="1:16" ht="15" customHeight="1" x14ac:dyDescent="0.25">
      <c r="A55" s="46">
        <v>1019</v>
      </c>
      <c r="B55" s="81">
        <v>2</v>
      </c>
      <c r="C55" s="107"/>
      <c r="D55" s="53" t="s">
        <v>308</v>
      </c>
      <c r="E55" s="54" t="s">
        <v>505</v>
      </c>
      <c r="F55" s="54" t="s">
        <v>27</v>
      </c>
      <c r="G55" s="54">
        <v>2240</v>
      </c>
      <c r="H55" s="54" t="s">
        <v>681</v>
      </c>
      <c r="I55" s="54" t="s">
        <v>687</v>
      </c>
      <c r="J55" s="55">
        <f t="shared" si="7"/>
        <v>0.42424242424242425</v>
      </c>
      <c r="K55" s="70">
        <v>8</v>
      </c>
      <c r="L55" s="54" t="s">
        <v>8</v>
      </c>
      <c r="M55" s="54">
        <v>29169</v>
      </c>
      <c r="N55" s="54" t="s">
        <v>7</v>
      </c>
      <c r="O55" s="56">
        <f t="shared" si="11"/>
        <v>129393.93939393939</v>
      </c>
      <c r="P55" s="57">
        <f t="shared" si="9"/>
        <v>6029122.1590909092</v>
      </c>
    </row>
    <row r="56" spans="1:16" ht="15" customHeight="1" x14ac:dyDescent="0.25">
      <c r="A56" s="46">
        <v>2889</v>
      </c>
      <c r="B56" s="81">
        <v>2</v>
      </c>
      <c r="C56" s="107"/>
      <c r="D56" s="53" t="s">
        <v>309</v>
      </c>
      <c r="E56" s="54" t="s">
        <v>308</v>
      </c>
      <c r="F56" s="54" t="s">
        <v>27</v>
      </c>
      <c r="G56" s="54">
        <v>415</v>
      </c>
      <c r="H56" s="54" t="s">
        <v>681</v>
      </c>
      <c r="I56" s="54" t="s">
        <v>687</v>
      </c>
      <c r="J56" s="55">
        <f t="shared" si="7"/>
        <v>7.8598484848484848E-2</v>
      </c>
      <c r="K56" s="70">
        <v>8</v>
      </c>
      <c r="L56" s="54" t="s">
        <v>8</v>
      </c>
      <c r="M56" s="54">
        <v>29169</v>
      </c>
      <c r="N56" s="54" t="s">
        <v>7</v>
      </c>
      <c r="O56" s="56">
        <f t="shared" si="11"/>
        <v>23972.53787878788</v>
      </c>
      <c r="P56" s="57">
        <f t="shared" si="9"/>
        <v>6053094.6969696973</v>
      </c>
    </row>
    <row r="57" spans="1:16" ht="15" customHeight="1" x14ac:dyDescent="0.25">
      <c r="A57" s="46"/>
      <c r="B57" s="81">
        <v>2</v>
      </c>
      <c r="C57" s="107"/>
      <c r="D57" s="53" t="s">
        <v>330</v>
      </c>
      <c r="E57" s="54" t="s">
        <v>329</v>
      </c>
      <c r="F57" s="54" t="s">
        <v>27</v>
      </c>
      <c r="G57" s="54">
        <v>160</v>
      </c>
      <c r="H57" s="54" t="s">
        <v>681</v>
      </c>
      <c r="I57" s="54" t="s">
        <v>687</v>
      </c>
      <c r="J57" s="55">
        <f t="shared" si="7"/>
        <v>3.0303030303030304E-2</v>
      </c>
      <c r="K57" s="70">
        <v>8</v>
      </c>
      <c r="L57" s="54" t="s">
        <v>8</v>
      </c>
      <c r="M57" s="54">
        <v>29170</v>
      </c>
      <c r="N57" s="54" t="s">
        <v>7</v>
      </c>
      <c r="O57" s="56">
        <f t="shared" si="11"/>
        <v>9242.424242424242</v>
      </c>
      <c r="P57" s="57">
        <f t="shared" si="9"/>
        <v>6062337.1212121211</v>
      </c>
    </row>
    <row r="58" spans="1:16" ht="15" customHeight="1" x14ac:dyDescent="0.25">
      <c r="A58" s="46">
        <v>638</v>
      </c>
      <c r="B58" s="81">
        <v>2</v>
      </c>
      <c r="C58" s="107"/>
      <c r="D58" s="53" t="s">
        <v>297</v>
      </c>
      <c r="E58" s="54" t="s">
        <v>505</v>
      </c>
      <c r="F58" s="54" t="s">
        <v>27</v>
      </c>
      <c r="G58" s="54">
        <v>290</v>
      </c>
      <c r="H58" s="54" t="s">
        <v>681</v>
      </c>
      <c r="I58" s="54" t="s">
        <v>687</v>
      </c>
      <c r="J58" s="55">
        <f t="shared" si="7"/>
        <v>5.4924242424242424E-2</v>
      </c>
      <c r="K58" s="70">
        <v>8</v>
      </c>
      <c r="L58" s="54" t="s">
        <v>6</v>
      </c>
      <c r="M58" s="54">
        <v>29169</v>
      </c>
      <c r="N58" s="54" t="s">
        <v>7</v>
      </c>
      <c r="O58" s="56">
        <f t="shared" si="11"/>
        <v>16751.89393939394</v>
      </c>
      <c r="P58" s="57">
        <f t="shared" si="9"/>
        <v>6079089.0151515147</v>
      </c>
    </row>
    <row r="59" spans="1:16" ht="14.25" customHeight="1" x14ac:dyDescent="0.25">
      <c r="A59" s="46">
        <v>2099</v>
      </c>
      <c r="B59" s="81">
        <v>2</v>
      </c>
      <c r="C59" s="107"/>
      <c r="D59" s="53" t="s">
        <v>587</v>
      </c>
      <c r="E59" s="54" t="s">
        <v>88</v>
      </c>
      <c r="F59" s="54" t="s">
        <v>588</v>
      </c>
      <c r="G59" s="54">
        <v>4750</v>
      </c>
      <c r="H59" s="54" t="s">
        <v>681</v>
      </c>
      <c r="I59" s="54" t="s">
        <v>688</v>
      </c>
      <c r="J59" s="55">
        <f t="shared" si="7"/>
        <v>0.89962121212121215</v>
      </c>
      <c r="K59" s="70">
        <v>1</v>
      </c>
      <c r="L59" s="54" t="s">
        <v>6</v>
      </c>
      <c r="M59" s="54">
        <v>29054</v>
      </c>
      <c r="N59" s="54" t="s">
        <v>22</v>
      </c>
      <c r="O59" s="56">
        <f t="shared" si="11"/>
        <v>274384.46969696973</v>
      </c>
      <c r="P59" s="57">
        <f t="shared" si="9"/>
        <v>6353473.4848484844</v>
      </c>
    </row>
    <row r="60" spans="1:16" ht="15" customHeight="1" x14ac:dyDescent="0.25">
      <c r="A60" s="46">
        <v>2501</v>
      </c>
      <c r="B60" s="81">
        <v>2</v>
      </c>
      <c r="C60" s="107"/>
      <c r="D60" s="53" t="s">
        <v>589</v>
      </c>
      <c r="E60" s="54" t="s">
        <v>590</v>
      </c>
      <c r="F60" s="54" t="s">
        <v>588</v>
      </c>
      <c r="G60" s="54">
        <v>10160</v>
      </c>
      <c r="H60" s="54" t="s">
        <v>681</v>
      </c>
      <c r="I60" s="54" t="s">
        <v>688</v>
      </c>
      <c r="J60" s="55">
        <f t="shared" si="7"/>
        <v>1.9242424242424243</v>
      </c>
      <c r="K60" s="70">
        <v>1</v>
      </c>
      <c r="L60" s="54" t="s">
        <v>6</v>
      </c>
      <c r="M60" s="54">
        <v>29160</v>
      </c>
      <c r="N60" s="54" t="s">
        <v>22</v>
      </c>
      <c r="O60" s="56">
        <f t="shared" si="11"/>
        <v>586893.93939393945</v>
      </c>
      <c r="P60" s="57">
        <f t="shared" si="9"/>
        <v>6940367.4242424238</v>
      </c>
    </row>
    <row r="61" spans="1:16" ht="15" customHeight="1" x14ac:dyDescent="0.25">
      <c r="A61" s="46">
        <v>5283</v>
      </c>
      <c r="B61" s="81">
        <v>2</v>
      </c>
      <c r="C61" s="107"/>
      <c r="D61" s="53" t="s">
        <v>462</v>
      </c>
      <c r="E61" s="54" t="s">
        <v>431</v>
      </c>
      <c r="F61" s="54" t="s">
        <v>463</v>
      </c>
      <c r="G61" s="54">
        <v>1865</v>
      </c>
      <c r="H61" s="54" t="s">
        <v>681</v>
      </c>
      <c r="I61" s="54" t="s">
        <v>686</v>
      </c>
      <c r="J61" s="55">
        <f t="shared" si="7"/>
        <v>0.35321969696969696</v>
      </c>
      <c r="K61" s="70">
        <v>7</v>
      </c>
      <c r="L61" s="54" t="s">
        <v>8</v>
      </c>
      <c r="M61" s="54">
        <v>29212</v>
      </c>
      <c r="N61" s="54" t="s">
        <v>7</v>
      </c>
      <c r="O61" s="56">
        <f t="shared" si="11"/>
        <v>107732.00757575757</v>
      </c>
      <c r="P61" s="57">
        <f t="shared" si="9"/>
        <v>7048099.4318181816</v>
      </c>
    </row>
    <row r="62" spans="1:16" ht="15.75" customHeight="1" x14ac:dyDescent="0.25">
      <c r="A62" s="46">
        <v>5302</v>
      </c>
      <c r="B62" s="81">
        <v>2</v>
      </c>
      <c r="C62" s="107"/>
      <c r="D62" s="53" t="s">
        <v>463</v>
      </c>
      <c r="E62" s="54" t="s">
        <v>431</v>
      </c>
      <c r="F62" s="54" t="s">
        <v>27</v>
      </c>
      <c r="G62" s="54">
        <v>2730</v>
      </c>
      <c r="H62" s="54" t="s">
        <v>681</v>
      </c>
      <c r="I62" s="54" t="s">
        <v>686</v>
      </c>
      <c r="J62" s="55">
        <f t="shared" si="7"/>
        <v>0.51704545454545459</v>
      </c>
      <c r="K62" s="70">
        <v>7</v>
      </c>
      <c r="L62" s="54" t="s">
        <v>8</v>
      </c>
      <c r="M62" s="54">
        <v>29212</v>
      </c>
      <c r="N62" s="54" t="s">
        <v>7</v>
      </c>
      <c r="O62" s="56">
        <f t="shared" si="11"/>
        <v>157698.86363636365</v>
      </c>
      <c r="P62" s="57">
        <f t="shared" si="9"/>
        <v>7205798.2954545449</v>
      </c>
    </row>
    <row r="63" spans="1:16" ht="15.75" customHeight="1" x14ac:dyDescent="0.25">
      <c r="A63" s="46">
        <v>5264</v>
      </c>
      <c r="B63" s="81">
        <v>2</v>
      </c>
      <c r="C63" s="107"/>
      <c r="D63" s="53" t="s">
        <v>464</v>
      </c>
      <c r="E63" s="54" t="s">
        <v>463</v>
      </c>
      <c r="F63" s="54" t="s">
        <v>462</v>
      </c>
      <c r="G63" s="54">
        <v>700</v>
      </c>
      <c r="H63" s="54" t="s">
        <v>681</v>
      </c>
      <c r="I63" s="54" t="s">
        <v>686</v>
      </c>
      <c r="J63" s="55">
        <f t="shared" si="7"/>
        <v>0.13257575757575757</v>
      </c>
      <c r="K63" s="70">
        <v>7</v>
      </c>
      <c r="L63" s="54" t="s">
        <v>8</v>
      </c>
      <c r="M63" s="54">
        <v>29212</v>
      </c>
      <c r="N63" s="54" t="s">
        <v>7</v>
      </c>
      <c r="O63" s="56">
        <f t="shared" si="11"/>
        <v>40435.606060606056</v>
      </c>
      <c r="P63" s="57">
        <f t="shared" si="9"/>
        <v>7246233.9015151514</v>
      </c>
    </row>
    <row r="64" spans="1:16" ht="15.75" customHeight="1" x14ac:dyDescent="0.25">
      <c r="A64" s="46">
        <v>1618</v>
      </c>
      <c r="B64" s="81">
        <v>2</v>
      </c>
      <c r="C64" s="107"/>
      <c r="D64" s="53" t="s">
        <v>465</v>
      </c>
      <c r="E64" s="54" t="s">
        <v>464</v>
      </c>
      <c r="F64" s="54" t="s">
        <v>463</v>
      </c>
      <c r="G64" s="54">
        <v>510</v>
      </c>
      <c r="H64" s="54" t="s">
        <v>681</v>
      </c>
      <c r="I64" s="54" t="s">
        <v>686</v>
      </c>
      <c r="J64" s="55">
        <f t="shared" si="7"/>
        <v>9.6590909090909088E-2</v>
      </c>
      <c r="K64" s="70">
        <v>7</v>
      </c>
      <c r="L64" s="54" t="s">
        <v>8</v>
      </c>
      <c r="M64" s="54">
        <v>29212</v>
      </c>
      <c r="N64" s="54" t="s">
        <v>7</v>
      </c>
      <c r="O64" s="56">
        <f t="shared" si="11"/>
        <v>29460.227272727272</v>
      </c>
      <c r="P64" s="57">
        <f t="shared" si="9"/>
        <v>7275694.1287878789</v>
      </c>
    </row>
    <row r="65" spans="1:16" ht="15.75" customHeight="1" x14ac:dyDescent="0.25">
      <c r="A65" s="46">
        <v>5282</v>
      </c>
      <c r="B65" s="81">
        <v>2</v>
      </c>
      <c r="C65" s="107"/>
      <c r="D65" s="53" t="s">
        <v>466</v>
      </c>
      <c r="E65" s="54" t="s">
        <v>463</v>
      </c>
      <c r="F65" s="54" t="s">
        <v>27</v>
      </c>
      <c r="G65" s="54">
        <v>80</v>
      </c>
      <c r="H65" s="54" t="s">
        <v>681</v>
      </c>
      <c r="I65" s="54" t="s">
        <v>686</v>
      </c>
      <c r="J65" s="55">
        <f t="shared" si="7"/>
        <v>1.5151515151515152E-2</v>
      </c>
      <c r="K65" s="70">
        <v>7</v>
      </c>
      <c r="L65" s="54" t="s">
        <v>8</v>
      </c>
      <c r="M65" s="54">
        <v>29212</v>
      </c>
      <c r="N65" s="54" t="s">
        <v>7</v>
      </c>
      <c r="O65" s="56">
        <f t="shared" si="11"/>
        <v>4621.212121212121</v>
      </c>
      <c r="P65" s="57">
        <f t="shared" si="9"/>
        <v>7280315.3409090908</v>
      </c>
    </row>
    <row r="66" spans="1:16" ht="15.75" customHeight="1" x14ac:dyDescent="0.25">
      <c r="A66" s="46">
        <v>156</v>
      </c>
      <c r="B66" s="81">
        <v>2</v>
      </c>
      <c r="C66" s="107"/>
      <c r="D66" s="53" t="s">
        <v>467</v>
      </c>
      <c r="E66" s="54" t="s">
        <v>462</v>
      </c>
      <c r="F66" s="54" t="s">
        <v>27</v>
      </c>
      <c r="G66" s="54">
        <v>240</v>
      </c>
      <c r="H66" s="54" t="s">
        <v>681</v>
      </c>
      <c r="I66" s="54" t="s">
        <v>686</v>
      </c>
      <c r="J66" s="55">
        <f t="shared" si="7"/>
        <v>4.5454545454545456E-2</v>
      </c>
      <c r="K66" s="70">
        <v>7</v>
      </c>
      <c r="L66" s="54" t="s">
        <v>8</v>
      </c>
      <c r="M66" s="54">
        <v>29212</v>
      </c>
      <c r="N66" s="54" t="s">
        <v>7</v>
      </c>
      <c r="O66" s="56">
        <f t="shared" si="11"/>
        <v>13863.636363636364</v>
      </c>
      <c r="P66" s="57">
        <f t="shared" si="9"/>
        <v>7294178.9772727275</v>
      </c>
    </row>
    <row r="67" spans="1:16" ht="15.75" customHeight="1" x14ac:dyDescent="0.25">
      <c r="A67" s="1">
        <v>4250</v>
      </c>
      <c r="B67" s="81">
        <v>2</v>
      </c>
      <c r="C67" s="107"/>
      <c r="D67" s="53" t="s">
        <v>468</v>
      </c>
      <c r="E67" s="54" t="s">
        <v>462</v>
      </c>
      <c r="F67" s="54" t="s">
        <v>27</v>
      </c>
      <c r="G67" s="54">
        <v>156</v>
      </c>
      <c r="H67" s="54" t="s">
        <v>681</v>
      </c>
      <c r="I67" s="54" t="s">
        <v>686</v>
      </c>
      <c r="J67" s="55">
        <f t="shared" si="7"/>
        <v>2.9545454545454545E-2</v>
      </c>
      <c r="K67" s="70">
        <v>7</v>
      </c>
      <c r="L67" s="54" t="s">
        <v>8</v>
      </c>
      <c r="M67" s="54">
        <v>29212</v>
      </c>
      <c r="N67" s="54" t="s">
        <v>7</v>
      </c>
      <c r="O67" s="56">
        <f t="shared" si="11"/>
        <v>9011.363636363636</v>
      </c>
      <c r="P67" s="57">
        <f t="shared" si="9"/>
        <v>7303190.3409090908</v>
      </c>
    </row>
    <row r="68" spans="1:16" ht="15.75" customHeight="1" x14ac:dyDescent="0.25">
      <c r="A68" s="1">
        <v>5065</v>
      </c>
      <c r="B68" s="81">
        <v>2</v>
      </c>
      <c r="C68" s="107"/>
      <c r="D68" s="53" t="s">
        <v>469</v>
      </c>
      <c r="E68" s="54" t="s">
        <v>468</v>
      </c>
      <c r="F68" s="54" t="s">
        <v>27</v>
      </c>
      <c r="G68" s="54">
        <v>1391</v>
      </c>
      <c r="H68" s="54" t="s">
        <v>681</v>
      </c>
      <c r="I68" s="54" t="s">
        <v>686</v>
      </c>
      <c r="J68" s="55">
        <f t="shared" si="7"/>
        <v>0.26344696969696968</v>
      </c>
      <c r="K68" s="70">
        <v>7</v>
      </c>
      <c r="L68" s="54" t="s">
        <v>8</v>
      </c>
      <c r="M68" s="54">
        <v>29212</v>
      </c>
      <c r="N68" s="54" t="s">
        <v>7</v>
      </c>
      <c r="O68" s="56">
        <f t="shared" si="11"/>
        <v>80351.325757575745</v>
      </c>
      <c r="P68" s="57">
        <f t="shared" si="9"/>
        <v>7383541.666666667</v>
      </c>
    </row>
    <row r="69" spans="1:16" ht="15" customHeight="1" x14ac:dyDescent="0.25">
      <c r="A69" s="46">
        <v>2245</v>
      </c>
      <c r="B69" s="81">
        <v>2</v>
      </c>
      <c r="C69" s="107"/>
      <c r="D69" s="53" t="s">
        <v>818</v>
      </c>
      <c r="E69" s="54" t="s">
        <v>659</v>
      </c>
      <c r="F69" s="54" t="s">
        <v>762</v>
      </c>
      <c r="G69" s="54">
        <v>22550</v>
      </c>
      <c r="H69" s="54" t="s">
        <v>743</v>
      </c>
      <c r="I69" s="54" t="s">
        <v>688</v>
      </c>
      <c r="J69" s="55">
        <f t="shared" ref="J69:J498" si="12">G69/5280</f>
        <v>4.270833333333333</v>
      </c>
      <c r="K69" s="70">
        <v>9</v>
      </c>
      <c r="L69" s="54" t="s">
        <v>6</v>
      </c>
      <c r="M69" s="54">
        <v>29033</v>
      </c>
      <c r="N69" s="54" t="s">
        <v>761</v>
      </c>
      <c r="O69" s="56">
        <f t="shared" ref="O69" si="13">305000*J69</f>
        <v>1302604.1666666665</v>
      </c>
      <c r="P69" s="57">
        <f t="shared" si="9"/>
        <v>8686145.833333334</v>
      </c>
    </row>
    <row r="70" spans="1:16" ht="15" customHeight="1" x14ac:dyDescent="0.25">
      <c r="A70" s="46">
        <v>5634</v>
      </c>
      <c r="B70" s="81">
        <v>2</v>
      </c>
      <c r="C70" s="107"/>
      <c r="D70" s="53" t="s">
        <v>659</v>
      </c>
      <c r="E70" s="54" t="s">
        <v>511</v>
      </c>
      <c r="F70" s="54" t="s">
        <v>669</v>
      </c>
      <c r="G70" s="54">
        <v>12170</v>
      </c>
      <c r="H70" s="54" t="s">
        <v>681</v>
      </c>
      <c r="I70" s="54" t="s">
        <v>688</v>
      </c>
      <c r="J70" s="55">
        <f t="shared" ref="J70:J83" si="14">G70/5280</f>
        <v>2.3049242424242422</v>
      </c>
      <c r="K70" s="70">
        <v>9</v>
      </c>
      <c r="L70" s="54" t="s">
        <v>6</v>
      </c>
      <c r="M70" s="54">
        <v>29172</v>
      </c>
      <c r="N70" s="54" t="s">
        <v>22</v>
      </c>
      <c r="O70" s="56">
        <f t="shared" ref="O70:O83" si="15">305000*J70</f>
        <v>703001.89393939392</v>
      </c>
      <c r="P70" s="57">
        <f t="shared" si="9"/>
        <v>9389147.7272727285</v>
      </c>
    </row>
    <row r="71" spans="1:16" ht="15" customHeight="1" x14ac:dyDescent="0.25">
      <c r="A71" s="46"/>
      <c r="B71" s="81">
        <v>2</v>
      </c>
      <c r="C71" s="107"/>
      <c r="D71" s="53" t="s">
        <v>366</v>
      </c>
      <c r="E71" s="54" t="s">
        <v>659</v>
      </c>
      <c r="F71" s="54" t="s">
        <v>368</v>
      </c>
      <c r="G71" s="54">
        <v>1035</v>
      </c>
      <c r="H71" s="54" t="s">
        <v>681</v>
      </c>
      <c r="I71" s="54" t="s">
        <v>688</v>
      </c>
      <c r="J71" s="55">
        <f t="shared" si="14"/>
        <v>0.19602272727272727</v>
      </c>
      <c r="K71" s="70">
        <v>9</v>
      </c>
      <c r="L71" s="54" t="s">
        <v>8</v>
      </c>
      <c r="M71" s="54">
        <v>29172</v>
      </c>
      <c r="N71" s="54" t="s">
        <v>22</v>
      </c>
      <c r="O71" s="56">
        <f t="shared" si="15"/>
        <v>59786.931818181816</v>
      </c>
      <c r="P71" s="57">
        <f t="shared" si="9"/>
        <v>9448934.6590909101</v>
      </c>
    </row>
    <row r="72" spans="1:16" ht="15" customHeight="1" x14ac:dyDescent="0.25">
      <c r="A72" s="46"/>
      <c r="B72" s="81">
        <v>2</v>
      </c>
      <c r="C72" s="107"/>
      <c r="D72" s="53" t="s">
        <v>368</v>
      </c>
      <c r="E72" s="54" t="s">
        <v>366</v>
      </c>
      <c r="F72" s="54" t="s">
        <v>27</v>
      </c>
      <c r="G72" s="54">
        <v>2285</v>
      </c>
      <c r="H72" s="54" t="s">
        <v>681</v>
      </c>
      <c r="I72" s="54" t="s">
        <v>688</v>
      </c>
      <c r="J72" s="55">
        <f t="shared" si="14"/>
        <v>0.43276515151515149</v>
      </c>
      <c r="K72" s="70">
        <v>9</v>
      </c>
      <c r="L72" s="54" t="s">
        <v>8</v>
      </c>
      <c r="M72" s="54">
        <v>29172</v>
      </c>
      <c r="N72" s="54" t="s">
        <v>22</v>
      </c>
      <c r="O72" s="56">
        <f t="shared" si="15"/>
        <v>131993.37121212122</v>
      </c>
      <c r="P72" s="57">
        <f t="shared" si="9"/>
        <v>9580928.0303030312</v>
      </c>
    </row>
    <row r="73" spans="1:16" ht="15" customHeight="1" x14ac:dyDescent="0.25">
      <c r="A73" s="46"/>
      <c r="B73" s="81">
        <v>2</v>
      </c>
      <c r="C73" s="107"/>
      <c r="D73" s="53" t="s">
        <v>367</v>
      </c>
      <c r="E73" s="54" t="s">
        <v>659</v>
      </c>
      <c r="F73" s="54" t="s">
        <v>27</v>
      </c>
      <c r="G73" s="54">
        <v>895</v>
      </c>
      <c r="H73" s="54" t="s">
        <v>681</v>
      </c>
      <c r="I73" s="54" t="s">
        <v>688</v>
      </c>
      <c r="J73" s="55">
        <f t="shared" si="14"/>
        <v>0.16950757575757575</v>
      </c>
      <c r="K73" s="70">
        <v>9</v>
      </c>
      <c r="L73" s="54" t="s">
        <v>8</v>
      </c>
      <c r="M73" s="54">
        <v>29172</v>
      </c>
      <c r="N73" s="54" t="s">
        <v>22</v>
      </c>
      <c r="O73" s="56">
        <f t="shared" si="15"/>
        <v>51699.810606060601</v>
      </c>
      <c r="P73" s="57">
        <f t="shared" si="9"/>
        <v>9632627.8409090918</v>
      </c>
    </row>
    <row r="74" spans="1:16" ht="15" customHeight="1" x14ac:dyDescent="0.25">
      <c r="A74" s="46"/>
      <c r="B74" s="81">
        <v>2</v>
      </c>
      <c r="C74" s="107"/>
      <c r="D74" s="53" t="s">
        <v>255</v>
      </c>
      <c r="E74" s="54" t="s">
        <v>504</v>
      </c>
      <c r="F74" s="54" t="s">
        <v>584</v>
      </c>
      <c r="G74" s="54">
        <v>12190</v>
      </c>
      <c r="H74" s="54" t="s">
        <v>681</v>
      </c>
      <c r="I74" s="54" t="s">
        <v>688</v>
      </c>
      <c r="J74" s="55">
        <f t="shared" si="14"/>
        <v>2.3087121212121211</v>
      </c>
      <c r="K74" s="70">
        <v>4</v>
      </c>
      <c r="L74" s="54" t="s">
        <v>6</v>
      </c>
      <c r="M74" s="54">
        <v>29073</v>
      </c>
      <c r="N74" s="54" t="s">
        <v>22</v>
      </c>
      <c r="O74" s="56">
        <f t="shared" si="15"/>
        <v>704157.1969696969</v>
      </c>
      <c r="P74" s="57">
        <f t="shared" si="9"/>
        <v>10336785.037878789</v>
      </c>
    </row>
    <row r="75" spans="1:16" ht="15" customHeight="1" x14ac:dyDescent="0.25">
      <c r="A75" s="46"/>
      <c r="B75" s="81">
        <v>2</v>
      </c>
      <c r="C75" s="107"/>
      <c r="D75" s="53" t="s">
        <v>586</v>
      </c>
      <c r="E75" s="54" t="s">
        <v>504</v>
      </c>
      <c r="F75" s="54" t="s">
        <v>584</v>
      </c>
      <c r="G75" s="54">
        <v>5702</v>
      </c>
      <c r="H75" s="54" t="s">
        <v>681</v>
      </c>
      <c r="I75" s="54" t="s">
        <v>688</v>
      </c>
      <c r="J75" s="55">
        <f t="shared" si="14"/>
        <v>1.0799242424242423</v>
      </c>
      <c r="K75" s="70">
        <v>4</v>
      </c>
      <c r="L75" s="54" t="s">
        <v>6</v>
      </c>
      <c r="M75" s="54">
        <v>29073</v>
      </c>
      <c r="N75" s="54" t="s">
        <v>22</v>
      </c>
      <c r="O75" s="56">
        <f t="shared" si="15"/>
        <v>329376.89393939392</v>
      </c>
      <c r="P75" s="57">
        <f t="shared" si="9"/>
        <v>10666161.931818184</v>
      </c>
    </row>
    <row r="76" spans="1:16" ht="15" customHeight="1" x14ac:dyDescent="0.25">
      <c r="A76" s="46">
        <v>3033</v>
      </c>
      <c r="B76" s="81">
        <v>2</v>
      </c>
      <c r="C76" s="107"/>
      <c r="D76" s="53" t="s">
        <v>585</v>
      </c>
      <c r="E76" s="54" t="s">
        <v>586</v>
      </c>
      <c r="F76" s="54" t="s">
        <v>584</v>
      </c>
      <c r="G76" s="54">
        <v>4307</v>
      </c>
      <c r="H76" s="54" t="s">
        <v>681</v>
      </c>
      <c r="I76" s="54" t="s">
        <v>688</v>
      </c>
      <c r="J76" s="55">
        <f t="shared" si="14"/>
        <v>0.81571969696969693</v>
      </c>
      <c r="K76" s="70">
        <v>4</v>
      </c>
      <c r="L76" s="54" t="s">
        <v>6</v>
      </c>
      <c r="M76" s="54">
        <v>29073</v>
      </c>
      <c r="N76" s="54" t="s">
        <v>22</v>
      </c>
      <c r="O76" s="56">
        <f t="shared" si="15"/>
        <v>248794.50757575757</v>
      </c>
      <c r="P76" s="57">
        <f t="shared" si="9"/>
        <v>10914956.439393941</v>
      </c>
    </row>
    <row r="77" spans="1:16" ht="15" customHeight="1" x14ac:dyDescent="0.25">
      <c r="A77" s="46">
        <v>170</v>
      </c>
      <c r="B77" s="81">
        <v>2</v>
      </c>
      <c r="C77" s="107"/>
      <c r="D77" s="53" t="s">
        <v>546</v>
      </c>
      <c r="E77" s="54" t="s">
        <v>548</v>
      </c>
      <c r="F77" s="54" t="s">
        <v>550</v>
      </c>
      <c r="G77" s="54">
        <v>3230</v>
      </c>
      <c r="H77" s="54" t="s">
        <v>681</v>
      </c>
      <c r="I77" s="54" t="s">
        <v>689</v>
      </c>
      <c r="J77" s="55">
        <f t="shared" si="14"/>
        <v>0.6117424242424242</v>
      </c>
      <c r="K77" s="70">
        <v>4</v>
      </c>
      <c r="L77" s="54" t="s">
        <v>8</v>
      </c>
      <c r="M77" s="54">
        <v>29073</v>
      </c>
      <c r="N77" s="54" t="s">
        <v>7</v>
      </c>
      <c r="O77" s="56">
        <f t="shared" si="15"/>
        <v>186581.43939393939</v>
      </c>
      <c r="P77" s="57">
        <f t="shared" si="9"/>
        <v>11101537.878787881</v>
      </c>
    </row>
    <row r="78" spans="1:16" ht="15" customHeight="1" x14ac:dyDescent="0.25">
      <c r="A78" s="46">
        <v>674</v>
      </c>
      <c r="B78" s="81">
        <v>2</v>
      </c>
      <c r="C78" s="107"/>
      <c r="D78" s="53" t="s">
        <v>547</v>
      </c>
      <c r="E78" s="54" t="s">
        <v>507</v>
      </c>
      <c r="F78" s="54" t="s">
        <v>548</v>
      </c>
      <c r="G78" s="54">
        <v>3460</v>
      </c>
      <c r="H78" s="54" t="s">
        <v>681</v>
      </c>
      <c r="I78" s="54" t="s">
        <v>689</v>
      </c>
      <c r="J78" s="55">
        <f t="shared" si="14"/>
        <v>0.65530303030303028</v>
      </c>
      <c r="K78" s="70">
        <v>4</v>
      </c>
      <c r="L78" s="54" t="s">
        <v>8</v>
      </c>
      <c r="M78" s="54">
        <v>29073</v>
      </c>
      <c r="N78" s="54" t="s">
        <v>7</v>
      </c>
      <c r="O78" s="56">
        <f t="shared" si="15"/>
        <v>199867.42424242423</v>
      </c>
      <c r="P78" s="57">
        <f t="shared" si="9"/>
        <v>11301405.303030305</v>
      </c>
    </row>
    <row r="79" spans="1:16" ht="15" customHeight="1" x14ac:dyDescent="0.25">
      <c r="A79" s="46">
        <v>4937</v>
      </c>
      <c r="B79" s="81">
        <v>2</v>
      </c>
      <c r="C79" s="107"/>
      <c r="D79" s="53" t="s">
        <v>548</v>
      </c>
      <c r="E79" s="54" t="s">
        <v>549</v>
      </c>
      <c r="F79" s="54" t="s">
        <v>27</v>
      </c>
      <c r="G79" s="54">
        <v>1625</v>
      </c>
      <c r="H79" s="54" t="s">
        <v>681</v>
      </c>
      <c r="I79" s="54" t="s">
        <v>689</v>
      </c>
      <c r="J79" s="55">
        <f t="shared" si="14"/>
        <v>0.30776515151515149</v>
      </c>
      <c r="K79" s="70">
        <v>4</v>
      </c>
      <c r="L79" s="54" t="s">
        <v>8</v>
      </c>
      <c r="M79" s="54">
        <v>29073</v>
      </c>
      <c r="N79" s="54" t="s">
        <v>7</v>
      </c>
      <c r="O79" s="56">
        <f t="shared" si="15"/>
        <v>93868.371212121201</v>
      </c>
      <c r="P79" s="57">
        <f t="shared" si="9"/>
        <v>11395273.674242426</v>
      </c>
    </row>
    <row r="80" spans="1:16" ht="15" customHeight="1" x14ac:dyDescent="0.25">
      <c r="A80" s="46">
        <v>4804</v>
      </c>
      <c r="B80" s="81">
        <v>2</v>
      </c>
      <c r="C80" s="107"/>
      <c r="D80" s="53" t="s">
        <v>549</v>
      </c>
      <c r="E80" s="54" t="s">
        <v>547</v>
      </c>
      <c r="F80" s="54" t="s">
        <v>550</v>
      </c>
      <c r="G80" s="54">
        <v>1720</v>
      </c>
      <c r="H80" s="54" t="s">
        <v>681</v>
      </c>
      <c r="I80" s="54" t="s">
        <v>689</v>
      </c>
      <c r="J80" s="55">
        <f t="shared" si="14"/>
        <v>0.32575757575757575</v>
      </c>
      <c r="K80" s="70">
        <v>4</v>
      </c>
      <c r="L80" s="54" t="s">
        <v>8</v>
      </c>
      <c r="M80" s="54">
        <v>29073</v>
      </c>
      <c r="N80" s="54" t="s">
        <v>7</v>
      </c>
      <c r="O80" s="56">
        <f t="shared" si="15"/>
        <v>99356.060606060608</v>
      </c>
      <c r="P80" s="57">
        <f t="shared" si="9"/>
        <v>11494629.734848486</v>
      </c>
    </row>
    <row r="81" spans="1:16" ht="15" customHeight="1" x14ac:dyDescent="0.25">
      <c r="A81" s="46">
        <v>4922</v>
      </c>
      <c r="B81" s="81">
        <v>2</v>
      </c>
      <c r="C81" s="107"/>
      <c r="D81" s="53" t="s">
        <v>550</v>
      </c>
      <c r="E81" s="54" t="s">
        <v>253</v>
      </c>
      <c r="F81" s="54" t="s">
        <v>546</v>
      </c>
      <c r="G81" s="54">
        <v>1615</v>
      </c>
      <c r="H81" s="54" t="s">
        <v>681</v>
      </c>
      <c r="I81" s="54" t="s">
        <v>689</v>
      </c>
      <c r="J81" s="55">
        <f t="shared" si="14"/>
        <v>0.3058712121212121</v>
      </c>
      <c r="K81" s="70">
        <v>4</v>
      </c>
      <c r="L81" s="54" t="s">
        <v>8</v>
      </c>
      <c r="M81" s="54">
        <v>29073</v>
      </c>
      <c r="N81" s="54" t="s">
        <v>7</v>
      </c>
      <c r="O81" s="56">
        <f t="shared" si="15"/>
        <v>93290.719696969696</v>
      </c>
      <c r="P81" s="57">
        <f t="shared" si="9"/>
        <v>11587920.454545455</v>
      </c>
    </row>
    <row r="82" spans="1:16" ht="15" customHeight="1" x14ac:dyDescent="0.25">
      <c r="A82" s="46">
        <v>4166</v>
      </c>
      <c r="B82" s="81">
        <v>2</v>
      </c>
      <c r="C82" s="107"/>
      <c r="D82" s="53" t="s">
        <v>551</v>
      </c>
      <c r="E82" s="54" t="s">
        <v>549</v>
      </c>
      <c r="F82" s="54" t="s">
        <v>547</v>
      </c>
      <c r="G82" s="54">
        <v>775</v>
      </c>
      <c r="H82" s="54" t="s">
        <v>681</v>
      </c>
      <c r="I82" s="54" t="s">
        <v>689</v>
      </c>
      <c r="J82" s="55">
        <f t="shared" si="14"/>
        <v>0.14678030303030304</v>
      </c>
      <c r="K82" s="70">
        <v>4</v>
      </c>
      <c r="L82" s="54" t="s">
        <v>8</v>
      </c>
      <c r="M82" s="54">
        <v>29073</v>
      </c>
      <c r="N82" s="54" t="s">
        <v>7</v>
      </c>
      <c r="O82" s="56">
        <f t="shared" si="15"/>
        <v>44767.992424242424</v>
      </c>
      <c r="P82" s="57">
        <f t="shared" si="9"/>
        <v>11632688.446969697</v>
      </c>
    </row>
    <row r="83" spans="1:16" ht="15" customHeight="1" x14ac:dyDescent="0.25">
      <c r="A83" s="46"/>
      <c r="B83" s="81">
        <v>2</v>
      </c>
      <c r="C83" s="107"/>
      <c r="D83" s="53" t="s">
        <v>552</v>
      </c>
      <c r="E83" s="54" t="s">
        <v>253</v>
      </c>
      <c r="F83" s="54" t="s">
        <v>546</v>
      </c>
      <c r="G83" s="54">
        <v>1056</v>
      </c>
      <c r="H83" s="54" t="s">
        <v>681</v>
      </c>
      <c r="I83" s="54" t="s">
        <v>689</v>
      </c>
      <c r="J83" s="55">
        <f t="shared" si="14"/>
        <v>0.2</v>
      </c>
      <c r="K83" s="70">
        <v>4</v>
      </c>
      <c r="L83" s="54" t="s">
        <v>8</v>
      </c>
      <c r="M83" s="54">
        <v>29073</v>
      </c>
      <c r="N83" s="54" t="s">
        <v>7</v>
      </c>
      <c r="O83" s="56">
        <f t="shared" si="15"/>
        <v>61000</v>
      </c>
      <c r="P83" s="57">
        <f t="shared" si="9"/>
        <v>11693688.446969697</v>
      </c>
    </row>
    <row r="84" spans="1:16" x14ac:dyDescent="0.25">
      <c r="B84" s="53">
        <v>2</v>
      </c>
      <c r="C84" s="108"/>
      <c r="D84" s="53" t="s">
        <v>883</v>
      </c>
      <c r="E84" s="54" t="s">
        <v>86</v>
      </c>
      <c r="F84" s="54" t="s">
        <v>27</v>
      </c>
      <c r="G84" s="54">
        <v>2848</v>
      </c>
      <c r="H84" s="54" t="s">
        <v>742</v>
      </c>
      <c r="I84" s="54" t="s">
        <v>942</v>
      </c>
      <c r="J84" s="55">
        <f t="shared" ref="J84:J111" si="16">G84/5280</f>
        <v>0.53939393939393943</v>
      </c>
      <c r="K84" s="70">
        <v>9</v>
      </c>
      <c r="L84" s="54" t="s">
        <v>8</v>
      </c>
      <c r="M84" s="54">
        <v>29172</v>
      </c>
      <c r="N84" s="54"/>
      <c r="O84" s="56">
        <f t="shared" ref="O84:O111" si="17">305000*J84</f>
        <v>164515.15151515152</v>
      </c>
      <c r="P84" s="57">
        <f>P83+O84</f>
        <v>11858203.59848485</v>
      </c>
    </row>
    <row r="85" spans="1:16" x14ac:dyDescent="0.25">
      <c r="B85" s="53">
        <v>2</v>
      </c>
      <c r="C85" s="108"/>
      <c r="D85" s="53" t="s">
        <v>884</v>
      </c>
      <c r="E85" s="54" t="s">
        <v>883</v>
      </c>
      <c r="F85" s="54" t="s">
        <v>27</v>
      </c>
      <c r="G85" s="54">
        <v>81</v>
      </c>
      <c r="H85" s="54" t="s">
        <v>742</v>
      </c>
      <c r="I85" s="54" t="s">
        <v>942</v>
      </c>
      <c r="J85" s="55">
        <f t="shared" si="16"/>
        <v>1.5340909090909091E-2</v>
      </c>
      <c r="K85" s="70">
        <v>9</v>
      </c>
      <c r="L85" s="54" t="s">
        <v>8</v>
      </c>
      <c r="M85" s="54">
        <v>29172</v>
      </c>
      <c r="N85" s="54"/>
      <c r="O85" s="56">
        <f t="shared" si="17"/>
        <v>4678.977272727273</v>
      </c>
      <c r="P85" s="57">
        <f t="shared" ref="P85:P111" si="18">P84+O85</f>
        <v>11862882.575757576</v>
      </c>
    </row>
    <row r="86" spans="1:16" x14ac:dyDescent="0.25">
      <c r="B86" s="53">
        <v>2</v>
      </c>
      <c r="C86" s="108"/>
      <c r="D86" s="53" t="s">
        <v>886</v>
      </c>
      <c r="E86" s="54" t="s">
        <v>937</v>
      </c>
      <c r="F86" s="54" t="s">
        <v>27</v>
      </c>
      <c r="G86" s="54">
        <v>145</v>
      </c>
      <c r="H86" s="54" t="s">
        <v>742</v>
      </c>
      <c r="I86" s="54" t="s">
        <v>942</v>
      </c>
      <c r="J86" s="55">
        <f t="shared" si="16"/>
        <v>2.7462121212121212E-2</v>
      </c>
      <c r="K86" s="70">
        <v>9</v>
      </c>
      <c r="L86" s="54" t="s">
        <v>8</v>
      </c>
      <c r="M86" s="54">
        <v>29172</v>
      </c>
      <c r="N86" s="54"/>
      <c r="O86" s="56">
        <f t="shared" si="17"/>
        <v>8375.94696969697</v>
      </c>
      <c r="P86" s="57">
        <f t="shared" si="18"/>
        <v>11871258.522727273</v>
      </c>
    </row>
    <row r="87" spans="1:16" x14ac:dyDescent="0.25">
      <c r="B87" s="53">
        <v>2</v>
      </c>
      <c r="C87" s="108"/>
      <c r="D87" s="53" t="s">
        <v>937</v>
      </c>
      <c r="E87" s="54" t="s">
        <v>883</v>
      </c>
      <c r="F87" s="54" t="s">
        <v>27</v>
      </c>
      <c r="G87" s="54">
        <v>738</v>
      </c>
      <c r="H87" s="54" t="s">
        <v>742</v>
      </c>
      <c r="I87" s="54" t="s">
        <v>942</v>
      </c>
      <c r="J87" s="55">
        <f t="shared" si="16"/>
        <v>0.13977272727272727</v>
      </c>
      <c r="K87" s="70">
        <v>9</v>
      </c>
      <c r="L87" s="54" t="s">
        <v>8</v>
      </c>
      <c r="M87" s="54">
        <v>29172</v>
      </c>
      <c r="N87" s="54"/>
      <c r="O87" s="56">
        <f t="shared" si="17"/>
        <v>42630.681818181816</v>
      </c>
      <c r="P87" s="57">
        <f t="shared" si="18"/>
        <v>11913889.204545455</v>
      </c>
    </row>
    <row r="88" spans="1:16" x14ac:dyDescent="0.25">
      <c r="B88" s="53">
        <v>2</v>
      </c>
      <c r="C88" s="108"/>
      <c r="D88" s="53" t="s">
        <v>938</v>
      </c>
      <c r="E88" s="54" t="s">
        <v>883</v>
      </c>
      <c r="F88" s="54" t="s">
        <v>27</v>
      </c>
      <c r="G88" s="54">
        <v>132</v>
      </c>
      <c r="H88" s="54" t="s">
        <v>742</v>
      </c>
      <c r="I88" s="54" t="s">
        <v>942</v>
      </c>
      <c r="J88" s="55">
        <f t="shared" si="16"/>
        <v>2.5000000000000001E-2</v>
      </c>
      <c r="K88" s="70">
        <v>9</v>
      </c>
      <c r="L88" s="54" t="s">
        <v>8</v>
      </c>
      <c r="M88" s="54">
        <v>29172</v>
      </c>
      <c r="N88" s="54"/>
      <c r="O88" s="56">
        <f t="shared" si="17"/>
        <v>7625</v>
      </c>
      <c r="P88" s="57">
        <f t="shared" si="18"/>
        <v>11921514.204545455</v>
      </c>
    </row>
    <row r="89" spans="1:16" x14ac:dyDescent="0.25">
      <c r="B89" s="53">
        <v>2</v>
      </c>
      <c r="C89" s="108"/>
      <c r="D89" s="53" t="s">
        <v>874</v>
      </c>
      <c r="E89" s="54" t="s">
        <v>939</v>
      </c>
      <c r="F89" s="54" t="s">
        <v>874</v>
      </c>
      <c r="G89" s="54">
        <v>6610</v>
      </c>
      <c r="H89" s="54" t="s">
        <v>681</v>
      </c>
      <c r="I89" s="54" t="s">
        <v>940</v>
      </c>
      <c r="J89" s="55">
        <f t="shared" si="16"/>
        <v>1.2518939393939394</v>
      </c>
      <c r="K89" s="70">
        <v>9</v>
      </c>
      <c r="L89" s="54" t="s">
        <v>8</v>
      </c>
      <c r="M89" s="54">
        <v>29172</v>
      </c>
      <c r="N89" s="54"/>
      <c r="O89" s="56">
        <f t="shared" si="17"/>
        <v>381827.65151515155</v>
      </c>
      <c r="P89" s="57">
        <f t="shared" si="18"/>
        <v>12303341.856060607</v>
      </c>
    </row>
    <row r="90" spans="1:16" x14ac:dyDescent="0.25">
      <c r="B90" s="53">
        <v>2</v>
      </c>
      <c r="C90" s="108"/>
      <c r="D90" s="53" t="s">
        <v>875</v>
      </c>
      <c r="E90" s="54" t="s">
        <v>876</v>
      </c>
      <c r="F90" s="54" t="s">
        <v>874</v>
      </c>
      <c r="G90" s="54">
        <v>2070</v>
      </c>
      <c r="H90" s="54" t="s">
        <v>681</v>
      </c>
      <c r="I90" s="54" t="s">
        <v>940</v>
      </c>
      <c r="J90" s="55">
        <f t="shared" si="16"/>
        <v>0.39204545454545453</v>
      </c>
      <c r="K90" s="70">
        <v>9</v>
      </c>
      <c r="L90" s="54" t="s">
        <v>8</v>
      </c>
      <c r="M90" s="54">
        <v>29172</v>
      </c>
      <c r="N90" s="54"/>
      <c r="O90" s="56">
        <f t="shared" si="17"/>
        <v>119573.86363636363</v>
      </c>
      <c r="P90" s="57">
        <f t="shared" si="18"/>
        <v>12422915.719696971</v>
      </c>
    </row>
    <row r="91" spans="1:16" x14ac:dyDescent="0.25">
      <c r="B91" s="53">
        <v>2</v>
      </c>
      <c r="C91" s="108"/>
      <c r="D91" s="53" t="s">
        <v>941</v>
      </c>
      <c r="E91" s="54" t="s">
        <v>86</v>
      </c>
      <c r="F91" s="54" t="s">
        <v>874</v>
      </c>
      <c r="G91" s="54">
        <v>1090</v>
      </c>
      <c r="H91" s="54" t="s">
        <v>681</v>
      </c>
      <c r="I91" s="54" t="s">
        <v>940</v>
      </c>
      <c r="J91" s="55">
        <f t="shared" si="16"/>
        <v>0.20643939393939395</v>
      </c>
      <c r="K91" s="70">
        <v>9</v>
      </c>
      <c r="L91" s="54" t="s">
        <v>8</v>
      </c>
      <c r="M91" s="54">
        <v>29172</v>
      </c>
      <c r="N91" s="54"/>
      <c r="O91" s="56">
        <f t="shared" si="17"/>
        <v>62964.015151515152</v>
      </c>
      <c r="P91" s="57">
        <f t="shared" si="18"/>
        <v>12485879.734848486</v>
      </c>
    </row>
    <row r="92" spans="1:16" x14ac:dyDescent="0.25">
      <c r="B92" s="53">
        <v>2</v>
      </c>
      <c r="C92" s="108"/>
      <c r="D92" s="53" t="s">
        <v>876</v>
      </c>
      <c r="E92" s="54" t="s">
        <v>86</v>
      </c>
      <c r="F92" s="54" t="s">
        <v>27</v>
      </c>
      <c r="G92" s="54">
        <v>2180</v>
      </c>
      <c r="H92" s="54" t="s">
        <v>681</v>
      </c>
      <c r="I92" s="54" t="s">
        <v>940</v>
      </c>
      <c r="J92" s="55">
        <f t="shared" si="16"/>
        <v>0.4128787878787879</v>
      </c>
      <c r="K92" s="70">
        <v>9</v>
      </c>
      <c r="L92" s="54" t="s">
        <v>8</v>
      </c>
      <c r="M92" s="54">
        <v>29172</v>
      </c>
      <c r="N92" s="54"/>
      <c r="O92" s="56">
        <f t="shared" si="17"/>
        <v>125928.0303030303</v>
      </c>
      <c r="P92" s="57">
        <f t="shared" si="18"/>
        <v>12611807.765151517</v>
      </c>
    </row>
    <row r="93" spans="1:16" x14ac:dyDescent="0.25">
      <c r="B93" s="53">
        <v>2</v>
      </c>
      <c r="C93" s="108"/>
      <c r="D93" s="53" t="s">
        <v>877</v>
      </c>
      <c r="E93" s="54" t="s">
        <v>880</v>
      </c>
      <c r="F93" s="54" t="s">
        <v>27</v>
      </c>
      <c r="G93" s="54">
        <v>1970</v>
      </c>
      <c r="H93" s="54" t="s">
        <v>681</v>
      </c>
      <c r="I93" s="54" t="s">
        <v>940</v>
      </c>
      <c r="J93" s="55">
        <f t="shared" si="16"/>
        <v>0.37310606060606061</v>
      </c>
      <c r="K93" s="70">
        <v>9</v>
      </c>
      <c r="L93" s="54" t="s">
        <v>8</v>
      </c>
      <c r="M93" s="54">
        <v>29172</v>
      </c>
      <c r="N93" s="54"/>
      <c r="O93" s="56">
        <f t="shared" si="17"/>
        <v>113797.34848484848</v>
      </c>
      <c r="P93" s="57">
        <f t="shared" si="18"/>
        <v>12725605.113636365</v>
      </c>
    </row>
    <row r="94" spans="1:16" x14ac:dyDescent="0.25">
      <c r="B94" s="53">
        <v>2</v>
      </c>
      <c r="C94" s="108"/>
      <c r="D94" s="53" t="s">
        <v>878</v>
      </c>
      <c r="E94" s="54" t="s">
        <v>86</v>
      </c>
      <c r="F94" s="54" t="s">
        <v>27</v>
      </c>
      <c r="G94" s="54">
        <v>902</v>
      </c>
      <c r="H94" s="54" t="s">
        <v>681</v>
      </c>
      <c r="I94" s="54" t="s">
        <v>940</v>
      </c>
      <c r="J94" s="55">
        <f t="shared" si="16"/>
        <v>0.17083333333333334</v>
      </c>
      <c r="K94" s="70">
        <v>9</v>
      </c>
      <c r="L94" s="54" t="s">
        <v>8</v>
      </c>
      <c r="M94" s="54">
        <v>29172</v>
      </c>
      <c r="N94" s="54"/>
      <c r="O94" s="56">
        <f t="shared" si="17"/>
        <v>52104.166666666664</v>
      </c>
      <c r="P94" s="57">
        <f t="shared" si="18"/>
        <v>12777709.280303031</v>
      </c>
    </row>
    <row r="95" spans="1:16" x14ac:dyDescent="0.25">
      <c r="B95" s="53">
        <v>2</v>
      </c>
      <c r="C95" s="108"/>
      <c r="D95" s="53" t="s">
        <v>879</v>
      </c>
      <c r="E95" s="54" t="s">
        <v>939</v>
      </c>
      <c r="F95" s="54" t="s">
        <v>941</v>
      </c>
      <c r="G95" s="54">
        <v>725</v>
      </c>
      <c r="H95" s="54" t="s">
        <v>681</v>
      </c>
      <c r="I95" s="54" t="s">
        <v>940</v>
      </c>
      <c r="J95" s="55">
        <f t="shared" si="16"/>
        <v>0.13731060606060605</v>
      </c>
      <c r="K95" s="70">
        <v>9</v>
      </c>
      <c r="L95" s="54" t="s">
        <v>8</v>
      </c>
      <c r="M95" s="54">
        <v>29172</v>
      </c>
      <c r="N95" s="54"/>
      <c r="O95" s="56">
        <f t="shared" si="17"/>
        <v>41879.734848484848</v>
      </c>
      <c r="P95" s="57">
        <f t="shared" si="18"/>
        <v>12819589.015151516</v>
      </c>
    </row>
    <row r="96" spans="1:16" x14ac:dyDescent="0.25">
      <c r="B96" s="53">
        <v>2</v>
      </c>
      <c r="C96" s="108"/>
      <c r="D96" s="53" t="s">
        <v>880</v>
      </c>
      <c r="E96" s="54" t="s">
        <v>876</v>
      </c>
      <c r="F96" s="54" t="s">
        <v>875</v>
      </c>
      <c r="G96" s="54">
        <v>1030</v>
      </c>
      <c r="H96" s="54" t="s">
        <v>681</v>
      </c>
      <c r="I96" s="54" t="s">
        <v>940</v>
      </c>
      <c r="J96" s="55">
        <f t="shared" si="16"/>
        <v>0.19507575757575757</v>
      </c>
      <c r="K96" s="70">
        <v>9</v>
      </c>
      <c r="L96" s="54" t="s">
        <v>8</v>
      </c>
      <c r="M96" s="54">
        <v>29172</v>
      </c>
      <c r="N96" s="54"/>
      <c r="O96" s="56">
        <f t="shared" si="17"/>
        <v>59498.106060606056</v>
      </c>
      <c r="P96" s="57">
        <f t="shared" si="18"/>
        <v>12879087.121212121</v>
      </c>
    </row>
    <row r="97" spans="1:26" x14ac:dyDescent="0.25">
      <c r="B97" s="53">
        <v>2</v>
      </c>
      <c r="C97" s="108"/>
      <c r="D97" s="53" t="s">
        <v>881</v>
      </c>
      <c r="E97" s="54" t="s">
        <v>880</v>
      </c>
      <c r="F97" s="54" t="s">
        <v>874</v>
      </c>
      <c r="G97" s="54">
        <v>615</v>
      </c>
      <c r="H97" s="54" t="s">
        <v>681</v>
      </c>
      <c r="I97" s="54" t="s">
        <v>940</v>
      </c>
      <c r="J97" s="55">
        <f t="shared" si="16"/>
        <v>0.11647727272727272</v>
      </c>
      <c r="K97" s="70">
        <v>9</v>
      </c>
      <c r="L97" s="54" t="s">
        <v>8</v>
      </c>
      <c r="M97" s="54">
        <v>29172</v>
      </c>
      <c r="N97" s="54"/>
      <c r="O97" s="56">
        <f t="shared" si="17"/>
        <v>35525.568181818177</v>
      </c>
      <c r="P97" s="57">
        <f t="shared" si="18"/>
        <v>12914612.689393939</v>
      </c>
    </row>
    <row r="98" spans="1:26" x14ac:dyDescent="0.25">
      <c r="B98" s="53">
        <v>2</v>
      </c>
      <c r="C98" s="108"/>
      <c r="D98" s="53" t="s">
        <v>882</v>
      </c>
      <c r="E98" s="54" t="s">
        <v>877</v>
      </c>
      <c r="F98" s="54" t="s">
        <v>874</v>
      </c>
      <c r="G98" s="54">
        <v>550</v>
      </c>
      <c r="H98" s="54" t="s">
        <v>681</v>
      </c>
      <c r="I98" s="54" t="s">
        <v>940</v>
      </c>
      <c r="J98" s="55">
        <f t="shared" si="16"/>
        <v>0.10416666666666667</v>
      </c>
      <c r="K98" s="70">
        <v>9</v>
      </c>
      <c r="L98" s="54" t="s">
        <v>8</v>
      </c>
      <c r="M98" s="54">
        <v>29172</v>
      </c>
      <c r="N98" s="54"/>
      <c r="O98" s="56">
        <f t="shared" si="17"/>
        <v>31770.833333333336</v>
      </c>
      <c r="P98" s="57">
        <f t="shared" si="18"/>
        <v>12946383.522727273</v>
      </c>
    </row>
    <row r="99" spans="1:26" x14ac:dyDescent="0.25">
      <c r="B99" s="53">
        <v>2</v>
      </c>
      <c r="C99" s="108"/>
      <c r="D99" s="53" t="s">
        <v>935</v>
      </c>
      <c r="E99" s="54" t="s">
        <v>876</v>
      </c>
      <c r="F99" s="54" t="s">
        <v>877</v>
      </c>
      <c r="G99" s="54">
        <v>715</v>
      </c>
      <c r="H99" s="54" t="s">
        <v>681</v>
      </c>
      <c r="I99" s="54" t="s">
        <v>940</v>
      </c>
      <c r="J99" s="55">
        <f t="shared" si="16"/>
        <v>0.13541666666666666</v>
      </c>
      <c r="K99" s="70">
        <v>9</v>
      </c>
      <c r="L99" s="54" t="s">
        <v>8</v>
      </c>
      <c r="M99" s="54">
        <v>29172</v>
      </c>
      <c r="N99" s="54"/>
      <c r="O99" s="56">
        <f t="shared" si="17"/>
        <v>41302.083333333328</v>
      </c>
      <c r="P99" s="57">
        <f t="shared" si="18"/>
        <v>12987685.606060607</v>
      </c>
    </row>
    <row r="100" spans="1:26" x14ac:dyDescent="0.25">
      <c r="B100" s="53">
        <v>2</v>
      </c>
      <c r="C100" s="108"/>
      <c r="D100" s="53" t="s">
        <v>936</v>
      </c>
      <c r="E100" s="54" t="s">
        <v>877</v>
      </c>
      <c r="F100" s="54" t="s">
        <v>27</v>
      </c>
      <c r="G100" s="54">
        <v>130</v>
      </c>
      <c r="H100" s="54" t="s">
        <v>681</v>
      </c>
      <c r="I100" s="54" t="s">
        <v>940</v>
      </c>
      <c r="J100" s="55">
        <f t="shared" si="16"/>
        <v>2.462121212121212E-2</v>
      </c>
      <c r="K100" s="70">
        <v>9</v>
      </c>
      <c r="L100" s="54" t="s">
        <v>8</v>
      </c>
      <c r="M100" s="54">
        <v>29172</v>
      </c>
      <c r="N100" s="54"/>
      <c r="O100" s="56">
        <f t="shared" si="17"/>
        <v>7509.469696969697</v>
      </c>
      <c r="P100" s="57">
        <f t="shared" si="18"/>
        <v>12995195.075757576</v>
      </c>
    </row>
    <row r="101" spans="1:26" x14ac:dyDescent="0.25">
      <c r="A101" s="46"/>
      <c r="B101" s="109">
        <v>2</v>
      </c>
      <c r="C101" s="94"/>
      <c r="D101" s="53" t="s">
        <v>44</v>
      </c>
      <c r="E101" s="54" t="s">
        <v>904</v>
      </c>
      <c r="F101" s="54" t="s">
        <v>867</v>
      </c>
      <c r="G101" s="54">
        <v>6336</v>
      </c>
      <c r="H101" s="54" t="s">
        <v>743</v>
      </c>
      <c r="I101" s="54" t="s">
        <v>905</v>
      </c>
      <c r="J101" s="55">
        <f t="shared" si="16"/>
        <v>1.2</v>
      </c>
      <c r="K101" s="70">
        <v>9</v>
      </c>
      <c r="L101" s="54" t="s">
        <v>6</v>
      </c>
      <c r="M101" s="54">
        <v>29033</v>
      </c>
      <c r="N101" s="54"/>
      <c r="O101" s="56">
        <f t="shared" si="17"/>
        <v>366000</v>
      </c>
      <c r="P101" s="57">
        <f t="shared" si="18"/>
        <v>13361195.075757576</v>
      </c>
    </row>
    <row r="102" spans="1:26" x14ac:dyDescent="0.25">
      <c r="A102" s="95"/>
      <c r="B102" s="109">
        <v>2</v>
      </c>
      <c r="C102" s="96"/>
      <c r="D102" s="53" t="s">
        <v>906</v>
      </c>
      <c r="E102" s="54" t="s">
        <v>868</v>
      </c>
      <c r="F102" s="54" t="s">
        <v>888</v>
      </c>
      <c r="G102" s="54">
        <v>1070</v>
      </c>
      <c r="H102" s="54" t="s">
        <v>743</v>
      </c>
      <c r="I102" s="54" t="s">
        <v>905</v>
      </c>
      <c r="J102" s="55">
        <f t="shared" si="16"/>
        <v>0.20265151515151514</v>
      </c>
      <c r="K102" s="70">
        <v>9</v>
      </c>
      <c r="L102" s="54" t="s">
        <v>8</v>
      </c>
      <c r="M102" s="54">
        <v>29033</v>
      </c>
      <c r="N102" s="54"/>
      <c r="O102" s="56">
        <f t="shared" si="17"/>
        <v>61808.71212121212</v>
      </c>
      <c r="P102" s="57">
        <f t="shared" si="18"/>
        <v>13423003.787878789</v>
      </c>
      <c r="Q102" s="95"/>
      <c r="R102" s="95"/>
      <c r="S102" s="95"/>
      <c r="T102" s="95"/>
      <c r="U102" s="95"/>
      <c r="V102" s="95"/>
      <c r="W102" s="95"/>
      <c r="X102" s="95"/>
      <c r="Y102" s="95"/>
      <c r="Z102" s="95"/>
    </row>
    <row r="103" spans="1:26" x14ac:dyDescent="0.25">
      <c r="A103" s="46"/>
      <c r="B103" s="109">
        <v>2</v>
      </c>
      <c r="C103" s="94"/>
      <c r="D103" s="53" t="s">
        <v>830</v>
      </c>
      <c r="E103" s="54" t="s">
        <v>868</v>
      </c>
      <c r="F103" s="54" t="s">
        <v>887</v>
      </c>
      <c r="G103" s="54">
        <v>2640</v>
      </c>
      <c r="H103" s="54" t="s">
        <v>743</v>
      </c>
      <c r="I103" s="54" t="s">
        <v>905</v>
      </c>
      <c r="J103" s="55">
        <f t="shared" si="16"/>
        <v>0.5</v>
      </c>
      <c r="K103" s="70">
        <v>9</v>
      </c>
      <c r="L103" s="54" t="s">
        <v>6</v>
      </c>
      <c r="M103" s="54">
        <v>29033</v>
      </c>
      <c r="N103" s="54"/>
      <c r="O103" s="56">
        <f t="shared" si="17"/>
        <v>152500</v>
      </c>
      <c r="P103" s="57">
        <f t="shared" si="18"/>
        <v>13575503.787878789</v>
      </c>
    </row>
    <row r="104" spans="1:26" x14ac:dyDescent="0.25">
      <c r="B104" s="53">
        <v>2</v>
      </c>
      <c r="C104" s="108"/>
      <c r="D104" s="53" t="s">
        <v>867</v>
      </c>
      <c r="E104" s="54" t="s">
        <v>868</v>
      </c>
      <c r="F104" s="54" t="s">
        <v>44</v>
      </c>
      <c r="G104" s="54">
        <v>2075</v>
      </c>
      <c r="H104" s="54" t="s">
        <v>743</v>
      </c>
      <c r="I104" s="54" t="s">
        <v>905</v>
      </c>
      <c r="J104" s="55">
        <f t="shared" si="16"/>
        <v>0.39299242424242425</v>
      </c>
      <c r="K104" s="70">
        <v>9</v>
      </c>
      <c r="L104" s="54" t="s">
        <v>6</v>
      </c>
      <c r="M104" s="54">
        <v>29033</v>
      </c>
      <c r="N104" s="54"/>
      <c r="O104" s="56">
        <f t="shared" si="17"/>
        <v>119862.68939393939</v>
      </c>
      <c r="P104" s="57">
        <f t="shared" si="18"/>
        <v>13695366.477272728</v>
      </c>
    </row>
    <row r="105" spans="1:26" x14ac:dyDescent="0.25">
      <c r="B105" s="53">
        <v>2</v>
      </c>
      <c r="C105" s="108"/>
      <c r="D105" s="53" t="s">
        <v>868</v>
      </c>
      <c r="E105" s="54" t="s">
        <v>44</v>
      </c>
      <c r="F105" s="54" t="s">
        <v>867</v>
      </c>
      <c r="G105" s="54">
        <v>5280</v>
      </c>
      <c r="H105" s="54" t="s">
        <v>743</v>
      </c>
      <c r="I105" s="54" t="s">
        <v>905</v>
      </c>
      <c r="J105" s="55">
        <f t="shared" si="16"/>
        <v>1</v>
      </c>
      <c r="K105" s="70">
        <v>9</v>
      </c>
      <c r="L105" s="54" t="s">
        <v>6</v>
      </c>
      <c r="M105" s="54">
        <v>29033</v>
      </c>
      <c r="N105" s="54"/>
      <c r="O105" s="56">
        <f t="shared" si="17"/>
        <v>305000</v>
      </c>
      <c r="P105" s="57">
        <f t="shared" si="18"/>
        <v>14000366.477272728</v>
      </c>
    </row>
    <row r="106" spans="1:26" x14ac:dyDescent="0.25">
      <c r="B106" s="53">
        <v>2</v>
      </c>
      <c r="C106" s="108"/>
      <c r="D106" s="53" t="s">
        <v>887</v>
      </c>
      <c r="E106" s="54" t="s">
        <v>868</v>
      </c>
      <c r="F106" s="54" t="s">
        <v>509</v>
      </c>
      <c r="G106" s="54">
        <v>1320</v>
      </c>
      <c r="H106" s="54" t="s">
        <v>743</v>
      </c>
      <c r="I106" s="54" t="s">
        <v>905</v>
      </c>
      <c r="J106" s="55">
        <f t="shared" si="16"/>
        <v>0.25</v>
      </c>
      <c r="K106" s="70">
        <v>9</v>
      </c>
      <c r="L106" s="54" t="s">
        <v>6</v>
      </c>
      <c r="M106" s="54">
        <v>29033</v>
      </c>
      <c r="N106" s="54"/>
      <c r="O106" s="56">
        <f t="shared" si="17"/>
        <v>76250</v>
      </c>
      <c r="P106" s="57">
        <f t="shared" si="18"/>
        <v>14076616.477272728</v>
      </c>
    </row>
    <row r="107" spans="1:26" x14ac:dyDescent="0.25">
      <c r="B107" s="53">
        <v>2</v>
      </c>
      <c r="C107" s="108"/>
      <c r="D107" s="53" t="s">
        <v>887</v>
      </c>
      <c r="E107" s="54" t="s">
        <v>867</v>
      </c>
      <c r="F107" s="54" t="s">
        <v>68</v>
      </c>
      <c r="G107" s="54">
        <v>660</v>
      </c>
      <c r="H107" s="54" t="s">
        <v>743</v>
      </c>
      <c r="I107" s="54" t="s">
        <v>905</v>
      </c>
      <c r="J107" s="55">
        <f t="shared" si="16"/>
        <v>0.125</v>
      </c>
      <c r="K107" s="70">
        <v>9</v>
      </c>
      <c r="L107" s="54" t="s">
        <v>8</v>
      </c>
      <c r="M107" s="54">
        <v>29033</v>
      </c>
      <c r="N107" s="54"/>
      <c r="O107" s="56">
        <f t="shared" si="17"/>
        <v>38125</v>
      </c>
      <c r="P107" s="57">
        <f t="shared" si="18"/>
        <v>14114741.477272728</v>
      </c>
    </row>
    <row r="108" spans="1:26" x14ac:dyDescent="0.25">
      <c r="B108" s="53">
        <v>2</v>
      </c>
      <c r="C108" s="108"/>
      <c r="D108" s="53" t="s">
        <v>888</v>
      </c>
      <c r="E108" s="54" t="s">
        <v>44</v>
      </c>
      <c r="F108" s="54" t="s">
        <v>868</v>
      </c>
      <c r="G108" s="54">
        <v>1848</v>
      </c>
      <c r="H108" s="54" t="s">
        <v>743</v>
      </c>
      <c r="I108" s="54" t="s">
        <v>905</v>
      </c>
      <c r="J108" s="55">
        <f t="shared" si="16"/>
        <v>0.35</v>
      </c>
      <c r="K108" s="70">
        <v>9</v>
      </c>
      <c r="L108" s="54" t="s">
        <v>6</v>
      </c>
      <c r="M108" s="54">
        <v>29033</v>
      </c>
      <c r="N108" s="54"/>
      <c r="O108" s="56">
        <f t="shared" si="17"/>
        <v>106750</v>
      </c>
      <c r="P108" s="57">
        <f t="shared" si="18"/>
        <v>14221491.477272728</v>
      </c>
    </row>
    <row r="109" spans="1:26" x14ac:dyDescent="0.25">
      <c r="B109" s="53">
        <v>2</v>
      </c>
      <c r="C109" s="108"/>
      <c r="D109" s="53" t="s">
        <v>28</v>
      </c>
      <c r="E109" s="54" t="s">
        <v>517</v>
      </c>
      <c r="F109" s="54" t="s">
        <v>911</v>
      </c>
      <c r="G109" s="54">
        <v>8000</v>
      </c>
      <c r="H109" s="54" t="s">
        <v>743</v>
      </c>
      <c r="I109" s="54" t="s">
        <v>688</v>
      </c>
      <c r="J109" s="55">
        <f t="shared" si="16"/>
        <v>1.5151515151515151</v>
      </c>
      <c r="K109" s="70" t="s">
        <v>756</v>
      </c>
      <c r="L109" s="54" t="s">
        <v>6</v>
      </c>
      <c r="M109" s="54">
        <v>29033</v>
      </c>
      <c r="N109" s="54"/>
      <c r="O109" s="56">
        <f t="shared" si="17"/>
        <v>462121.2121212121</v>
      </c>
      <c r="P109" s="57">
        <f t="shared" si="18"/>
        <v>14683612.689393941</v>
      </c>
    </row>
    <row r="110" spans="1:26" x14ac:dyDescent="0.25">
      <c r="B110" s="53">
        <v>2</v>
      </c>
      <c r="C110" s="108"/>
      <c r="D110" s="53" t="s">
        <v>859</v>
      </c>
      <c r="E110" s="54" t="s">
        <v>928</v>
      </c>
      <c r="F110" s="54" t="s">
        <v>929</v>
      </c>
      <c r="G110" s="54">
        <v>2693</v>
      </c>
      <c r="H110" s="54" t="s">
        <v>743</v>
      </c>
      <c r="I110" s="54" t="s">
        <v>688</v>
      </c>
      <c r="J110" s="55">
        <f t="shared" si="16"/>
        <v>0.51003787878787876</v>
      </c>
      <c r="K110" s="70">
        <v>9</v>
      </c>
      <c r="L110" s="54" t="s">
        <v>6</v>
      </c>
      <c r="M110" s="54">
        <v>29033</v>
      </c>
      <c r="N110" s="54"/>
      <c r="O110" s="56">
        <f t="shared" si="17"/>
        <v>155561.55303030301</v>
      </c>
      <c r="P110" s="57">
        <f t="shared" si="18"/>
        <v>14839174.242424244</v>
      </c>
    </row>
    <row r="111" spans="1:26" ht="15.75" thickBot="1" x14ac:dyDescent="0.3">
      <c r="B111" s="53">
        <v>2</v>
      </c>
      <c r="C111" s="108"/>
      <c r="D111" s="100" t="s">
        <v>929</v>
      </c>
      <c r="E111" s="102" t="s">
        <v>763</v>
      </c>
      <c r="F111" s="102" t="s">
        <v>859</v>
      </c>
      <c r="G111" s="102">
        <v>3802</v>
      </c>
      <c r="H111" s="102" t="s">
        <v>750</v>
      </c>
      <c r="I111" s="102" t="s">
        <v>688</v>
      </c>
      <c r="J111" s="103">
        <f t="shared" si="16"/>
        <v>0.72007575757575759</v>
      </c>
      <c r="K111" s="104">
        <v>8</v>
      </c>
      <c r="L111" s="102" t="s">
        <v>6</v>
      </c>
      <c r="M111" s="102">
        <v>29169</v>
      </c>
      <c r="N111" s="102"/>
      <c r="O111" s="105">
        <f t="shared" si="17"/>
        <v>219623.10606060608</v>
      </c>
      <c r="P111" s="98">
        <f t="shared" si="18"/>
        <v>15058797.34848485</v>
      </c>
    </row>
    <row r="112" spans="1:26" ht="15" customHeight="1" thickBot="1" x14ac:dyDescent="0.3">
      <c r="A112" s="46"/>
      <c r="B112" s="82"/>
      <c r="C112" s="83"/>
      <c r="D112" s="93"/>
      <c r="E112" s="84"/>
      <c r="F112" s="84"/>
      <c r="G112" s="84"/>
      <c r="H112" s="84"/>
      <c r="I112" s="84"/>
      <c r="J112" s="85"/>
      <c r="K112" s="86"/>
      <c r="L112" s="84"/>
      <c r="M112" s="84"/>
      <c r="N112" s="84"/>
      <c r="O112" s="87"/>
      <c r="P112" s="88"/>
    </row>
    <row r="113" spans="1:16" ht="15" customHeight="1" x14ac:dyDescent="0.25">
      <c r="A113" s="46">
        <v>3210</v>
      </c>
      <c r="B113" s="81">
        <v>3</v>
      </c>
      <c r="C113" s="107"/>
      <c r="D113" s="48" t="s">
        <v>599</v>
      </c>
      <c r="E113" s="49" t="s">
        <v>117</v>
      </c>
      <c r="F113" s="49" t="s">
        <v>149</v>
      </c>
      <c r="G113" s="49">
        <v>4090</v>
      </c>
      <c r="H113" s="49" t="s">
        <v>681</v>
      </c>
      <c r="I113" s="49" t="s">
        <v>688</v>
      </c>
      <c r="J113" s="50">
        <f t="shared" ref="J113:J140" si="19">G113/5280</f>
        <v>0.77462121212121215</v>
      </c>
      <c r="K113" s="71">
        <v>3</v>
      </c>
      <c r="L113" s="49" t="s">
        <v>6</v>
      </c>
      <c r="M113" s="49">
        <v>29072</v>
      </c>
      <c r="N113" s="49" t="s">
        <v>22</v>
      </c>
      <c r="O113" s="51">
        <f>305000*J113</f>
        <v>236259.4696969697</v>
      </c>
      <c r="P113" s="52">
        <f>O113</f>
        <v>236259.4696969697</v>
      </c>
    </row>
    <row r="114" spans="1:16" ht="15" customHeight="1" x14ac:dyDescent="0.25">
      <c r="A114" s="46">
        <v>3228</v>
      </c>
      <c r="B114" s="81">
        <v>3</v>
      </c>
      <c r="C114" s="107"/>
      <c r="D114" s="53" t="s">
        <v>600</v>
      </c>
      <c r="E114" s="54" t="s">
        <v>599</v>
      </c>
      <c r="F114" s="54" t="s">
        <v>599</v>
      </c>
      <c r="G114" s="54">
        <v>2500</v>
      </c>
      <c r="H114" s="54" t="s">
        <v>681</v>
      </c>
      <c r="I114" s="54" t="s">
        <v>688</v>
      </c>
      <c r="J114" s="55">
        <f t="shared" si="19"/>
        <v>0.47348484848484851</v>
      </c>
      <c r="K114" s="70">
        <v>3</v>
      </c>
      <c r="L114" s="54" t="s">
        <v>6</v>
      </c>
      <c r="M114" s="54">
        <v>29072</v>
      </c>
      <c r="N114" s="54" t="s">
        <v>22</v>
      </c>
      <c r="O114" s="56">
        <f>305000*J114</f>
        <v>144412.87878787878</v>
      </c>
      <c r="P114" s="57">
        <f>P113+O114</f>
        <v>380672.34848484851</v>
      </c>
    </row>
    <row r="115" spans="1:16" ht="15" customHeight="1" x14ac:dyDescent="0.25">
      <c r="A115" s="46">
        <v>3438</v>
      </c>
      <c r="B115" s="81">
        <v>3</v>
      </c>
      <c r="C115" s="107"/>
      <c r="D115" s="53" t="s">
        <v>117</v>
      </c>
      <c r="E115" s="54" t="s">
        <v>222</v>
      </c>
      <c r="F115" s="54" t="s">
        <v>509</v>
      </c>
      <c r="G115" s="54">
        <v>9874</v>
      </c>
      <c r="H115" s="54" t="s">
        <v>681</v>
      </c>
      <c r="I115" s="54" t="s">
        <v>688</v>
      </c>
      <c r="J115" s="55">
        <f t="shared" si="19"/>
        <v>1.8700757575757576</v>
      </c>
      <c r="K115" s="70">
        <v>3</v>
      </c>
      <c r="L115" s="54" t="s">
        <v>6</v>
      </c>
      <c r="M115" s="54">
        <v>29072</v>
      </c>
      <c r="N115" s="54" t="s">
        <v>22</v>
      </c>
      <c r="O115" s="56">
        <f>305000*J115</f>
        <v>570373.10606060608</v>
      </c>
      <c r="P115" s="57">
        <f t="shared" ref="P115:P153" si="20">P114+O115</f>
        <v>951045.45454545459</v>
      </c>
    </row>
    <row r="116" spans="1:16" ht="15" customHeight="1" x14ac:dyDescent="0.25">
      <c r="A116" s="46">
        <v>2226</v>
      </c>
      <c r="B116" s="81">
        <v>3</v>
      </c>
      <c r="C116" s="107"/>
      <c r="D116" s="53" t="s">
        <v>165</v>
      </c>
      <c r="E116" s="54" t="s">
        <v>582</v>
      </c>
      <c r="F116" s="54" t="s">
        <v>583</v>
      </c>
      <c r="G116" s="54">
        <v>18110</v>
      </c>
      <c r="H116" s="54" t="s">
        <v>681</v>
      </c>
      <c r="I116" s="54" t="s">
        <v>688</v>
      </c>
      <c r="J116" s="55">
        <f t="shared" si="19"/>
        <v>3.4299242424242422</v>
      </c>
      <c r="K116" s="70">
        <v>5</v>
      </c>
      <c r="L116" s="54" t="s">
        <v>6</v>
      </c>
      <c r="M116" s="54">
        <v>29073</v>
      </c>
      <c r="N116" s="54" t="s">
        <v>22</v>
      </c>
      <c r="O116" s="56">
        <f t="shared" ref="O116:O124" si="21">305000*J116</f>
        <v>1046126.8939393939</v>
      </c>
      <c r="P116" s="57">
        <f t="shared" si="20"/>
        <v>1997172.3484848486</v>
      </c>
    </row>
    <row r="117" spans="1:16" ht="15" customHeight="1" x14ac:dyDescent="0.25">
      <c r="A117" s="46">
        <v>2850</v>
      </c>
      <c r="B117" s="81">
        <v>3</v>
      </c>
      <c r="C117" s="107"/>
      <c r="D117" s="53" t="s">
        <v>250</v>
      </c>
      <c r="E117" s="54" t="s">
        <v>27</v>
      </c>
      <c r="F117" s="54" t="s">
        <v>27</v>
      </c>
      <c r="G117" s="54">
        <v>761</v>
      </c>
      <c r="H117" s="54" t="s">
        <v>681</v>
      </c>
      <c r="I117" s="54" t="s">
        <v>690</v>
      </c>
      <c r="J117" s="55">
        <f t="shared" si="19"/>
        <v>0.14412878787878788</v>
      </c>
      <c r="K117" s="70">
        <v>5</v>
      </c>
      <c r="L117" s="54" t="s">
        <v>8</v>
      </c>
      <c r="M117" s="54">
        <v>29073</v>
      </c>
      <c r="N117" s="54" t="s">
        <v>7</v>
      </c>
      <c r="O117" s="56">
        <f t="shared" si="21"/>
        <v>43959.280303030304</v>
      </c>
      <c r="P117" s="57">
        <f t="shared" si="20"/>
        <v>2041131.6287878789</v>
      </c>
    </row>
    <row r="118" spans="1:16" ht="15" customHeight="1" x14ac:dyDescent="0.25">
      <c r="A118" s="46">
        <v>119</v>
      </c>
      <c r="B118" s="81">
        <v>3</v>
      </c>
      <c r="C118" s="107"/>
      <c r="D118" s="53" t="s">
        <v>251</v>
      </c>
      <c r="E118" s="54" t="s">
        <v>471</v>
      </c>
      <c r="F118" s="54" t="s">
        <v>250</v>
      </c>
      <c r="G118" s="54">
        <v>2772</v>
      </c>
      <c r="H118" s="54" t="s">
        <v>681</v>
      </c>
      <c r="I118" s="54" t="s">
        <v>690</v>
      </c>
      <c r="J118" s="55">
        <f t="shared" si="19"/>
        <v>0.52500000000000002</v>
      </c>
      <c r="K118" s="70">
        <v>5</v>
      </c>
      <c r="L118" s="54" t="s">
        <v>8</v>
      </c>
      <c r="M118" s="54">
        <v>29073</v>
      </c>
      <c r="N118" s="54" t="s">
        <v>7</v>
      </c>
      <c r="O118" s="56">
        <f t="shared" si="21"/>
        <v>160125</v>
      </c>
      <c r="P118" s="57">
        <f t="shared" si="20"/>
        <v>2201256.6287878789</v>
      </c>
    </row>
    <row r="119" spans="1:16" ht="15" customHeight="1" x14ac:dyDescent="0.25">
      <c r="A119" s="46">
        <v>1232</v>
      </c>
      <c r="B119" s="81">
        <v>3</v>
      </c>
      <c r="C119" s="107"/>
      <c r="D119" s="53" t="s">
        <v>510</v>
      </c>
      <c r="E119" s="54" t="s">
        <v>582</v>
      </c>
      <c r="F119" s="54" t="s">
        <v>618</v>
      </c>
      <c r="G119" s="54">
        <v>5122</v>
      </c>
      <c r="H119" s="54" t="s">
        <v>681</v>
      </c>
      <c r="I119" s="54" t="s">
        <v>688</v>
      </c>
      <c r="J119" s="55">
        <f t="shared" si="19"/>
        <v>0.97007575757575759</v>
      </c>
      <c r="K119" s="70">
        <v>5</v>
      </c>
      <c r="L119" s="54" t="s">
        <v>6</v>
      </c>
      <c r="M119" s="54">
        <v>29073</v>
      </c>
      <c r="N119" s="54" t="s">
        <v>7</v>
      </c>
      <c r="O119" s="56">
        <f t="shared" si="21"/>
        <v>295873.10606060608</v>
      </c>
      <c r="P119" s="57">
        <f t="shared" si="20"/>
        <v>2497129.7348484849</v>
      </c>
    </row>
    <row r="120" spans="1:16" ht="15" customHeight="1" x14ac:dyDescent="0.25">
      <c r="A120" s="46">
        <v>136</v>
      </c>
      <c r="B120" s="81">
        <v>3</v>
      </c>
      <c r="C120" s="107"/>
      <c r="D120" s="53" t="s">
        <v>619</v>
      </c>
      <c r="E120" s="54" t="s">
        <v>510</v>
      </c>
      <c r="F120" s="54" t="s">
        <v>510</v>
      </c>
      <c r="G120" s="54">
        <v>2860</v>
      </c>
      <c r="H120" s="54" t="s">
        <v>681</v>
      </c>
      <c r="I120" s="54" t="s">
        <v>688</v>
      </c>
      <c r="J120" s="55">
        <f t="shared" si="19"/>
        <v>0.54166666666666663</v>
      </c>
      <c r="K120" s="70">
        <v>5</v>
      </c>
      <c r="L120" s="54" t="s">
        <v>8</v>
      </c>
      <c r="M120" s="54">
        <v>29073</v>
      </c>
      <c r="N120" s="54" t="s">
        <v>7</v>
      </c>
      <c r="O120" s="56">
        <f t="shared" si="21"/>
        <v>165208.33333333331</v>
      </c>
      <c r="P120" s="57">
        <f t="shared" si="20"/>
        <v>2662338.0681818184</v>
      </c>
    </row>
    <row r="121" spans="1:16" ht="15" customHeight="1" x14ac:dyDescent="0.25">
      <c r="A121" s="46"/>
      <c r="B121" s="81">
        <v>3</v>
      </c>
      <c r="C121" s="107"/>
      <c r="D121" s="53" t="s">
        <v>620</v>
      </c>
      <c r="E121" s="54" t="s">
        <v>619</v>
      </c>
      <c r="F121" s="54" t="s">
        <v>27</v>
      </c>
      <c r="G121" s="54">
        <v>775</v>
      </c>
      <c r="H121" s="54" t="s">
        <v>681</v>
      </c>
      <c r="I121" s="54" t="s">
        <v>688</v>
      </c>
      <c r="J121" s="55">
        <f t="shared" si="19"/>
        <v>0.14678030303030304</v>
      </c>
      <c r="K121" s="70">
        <v>5</v>
      </c>
      <c r="L121" s="54" t="s">
        <v>6</v>
      </c>
      <c r="M121" s="54">
        <v>29081</v>
      </c>
      <c r="N121" s="54" t="s">
        <v>22</v>
      </c>
      <c r="O121" s="56">
        <f t="shared" si="21"/>
        <v>44767.992424242424</v>
      </c>
      <c r="P121" s="57">
        <f t="shared" si="20"/>
        <v>2707106.0606060605</v>
      </c>
    </row>
    <row r="122" spans="1:16" ht="15" customHeight="1" x14ac:dyDescent="0.25">
      <c r="A122" s="46">
        <v>4435</v>
      </c>
      <c r="B122" s="81">
        <v>3</v>
      </c>
      <c r="C122" s="107"/>
      <c r="D122" s="53" t="s">
        <v>691</v>
      </c>
      <c r="E122" s="54" t="s">
        <v>504</v>
      </c>
      <c r="F122" s="54" t="s">
        <v>623</v>
      </c>
      <c r="G122" s="54">
        <v>5966</v>
      </c>
      <c r="H122" s="54" t="s">
        <v>681</v>
      </c>
      <c r="I122" s="54" t="s">
        <v>688</v>
      </c>
      <c r="J122" s="55">
        <f t="shared" si="19"/>
        <v>1.1299242424242424</v>
      </c>
      <c r="K122" s="70">
        <v>8</v>
      </c>
      <c r="L122" s="54" t="s">
        <v>6</v>
      </c>
      <c r="M122" s="54">
        <v>29169</v>
      </c>
      <c r="N122" s="54" t="s">
        <v>22</v>
      </c>
      <c r="O122" s="56">
        <f t="shared" si="21"/>
        <v>344626.89393939392</v>
      </c>
      <c r="P122" s="57">
        <f t="shared" si="20"/>
        <v>3051732.9545454546</v>
      </c>
    </row>
    <row r="123" spans="1:16" ht="15" customHeight="1" x14ac:dyDescent="0.25">
      <c r="A123" s="46">
        <v>4407</v>
      </c>
      <c r="B123" s="81">
        <v>3</v>
      </c>
      <c r="C123" s="107"/>
      <c r="D123" s="53" t="s">
        <v>623</v>
      </c>
      <c r="E123" s="54" t="s">
        <v>505</v>
      </c>
      <c r="F123" s="54" t="s">
        <v>622</v>
      </c>
      <c r="G123" s="54">
        <v>5210</v>
      </c>
      <c r="H123" s="54" t="s">
        <v>750</v>
      </c>
      <c r="I123" s="54" t="s">
        <v>688</v>
      </c>
      <c r="J123" s="55">
        <f t="shared" si="19"/>
        <v>0.9867424242424242</v>
      </c>
      <c r="K123" s="70">
        <v>8</v>
      </c>
      <c r="L123" s="54" t="s">
        <v>6</v>
      </c>
      <c r="M123" s="54">
        <v>29169</v>
      </c>
      <c r="N123" s="54" t="s">
        <v>22</v>
      </c>
      <c r="O123" s="56">
        <f t="shared" si="21"/>
        <v>300956.43939393939</v>
      </c>
      <c r="P123" s="57">
        <f t="shared" si="20"/>
        <v>3352689.393939394</v>
      </c>
    </row>
    <row r="124" spans="1:16" ht="15" customHeight="1" x14ac:dyDescent="0.25">
      <c r="A124" s="46">
        <v>1018</v>
      </c>
      <c r="B124" s="81">
        <v>3</v>
      </c>
      <c r="C124" s="107"/>
      <c r="D124" s="53" t="s">
        <v>624</v>
      </c>
      <c r="E124" s="54" t="s">
        <v>625</v>
      </c>
      <c r="F124" s="54" t="s">
        <v>517</v>
      </c>
      <c r="G124" s="54">
        <v>3749</v>
      </c>
      <c r="H124" s="54" t="s">
        <v>750</v>
      </c>
      <c r="I124" s="54" t="s">
        <v>688</v>
      </c>
      <c r="J124" s="55">
        <f t="shared" si="19"/>
        <v>0.71003787878787883</v>
      </c>
      <c r="K124" s="70">
        <v>8</v>
      </c>
      <c r="L124" s="54" t="s">
        <v>6</v>
      </c>
      <c r="M124" s="54">
        <v>29169</v>
      </c>
      <c r="N124" s="54" t="s">
        <v>22</v>
      </c>
      <c r="O124" s="56">
        <f t="shared" si="21"/>
        <v>216561.55303030304</v>
      </c>
      <c r="P124" s="57">
        <f t="shared" si="20"/>
        <v>3569250.9469696973</v>
      </c>
    </row>
    <row r="125" spans="1:16" ht="15" customHeight="1" x14ac:dyDescent="0.25">
      <c r="A125" s="46">
        <v>8228</v>
      </c>
      <c r="B125" s="81">
        <v>3</v>
      </c>
      <c r="C125" s="107"/>
      <c r="D125" s="53" t="s">
        <v>676</v>
      </c>
      <c r="E125" s="54" t="s">
        <v>678</v>
      </c>
      <c r="F125" s="54" t="s">
        <v>60</v>
      </c>
      <c r="G125" s="54">
        <v>29600</v>
      </c>
      <c r="H125" s="54" t="s">
        <v>681</v>
      </c>
      <c r="I125" s="54" t="s">
        <v>688</v>
      </c>
      <c r="J125" s="55">
        <f t="shared" si="19"/>
        <v>5.6060606060606064</v>
      </c>
      <c r="K125" s="70">
        <v>2</v>
      </c>
      <c r="L125" s="54" t="s">
        <v>6</v>
      </c>
      <c r="M125" s="54">
        <v>29054</v>
      </c>
      <c r="N125" s="54" t="s">
        <v>22</v>
      </c>
      <c r="O125" s="56">
        <f t="shared" ref="O125:O140" si="22">305000*J125</f>
        <v>1709848.4848484849</v>
      </c>
      <c r="P125" s="57">
        <f t="shared" si="20"/>
        <v>5279099.4318181816</v>
      </c>
    </row>
    <row r="126" spans="1:16" ht="15" customHeight="1" x14ac:dyDescent="0.25">
      <c r="A126" s="46">
        <v>3627</v>
      </c>
      <c r="B126" s="81">
        <v>3</v>
      </c>
      <c r="C126" s="107"/>
      <c r="D126" s="53" t="s">
        <v>219</v>
      </c>
      <c r="E126" s="54" t="s">
        <v>98</v>
      </c>
      <c r="F126" s="54" t="s">
        <v>109</v>
      </c>
      <c r="G126" s="54">
        <v>43507</v>
      </c>
      <c r="H126" s="54" t="s">
        <v>681</v>
      </c>
      <c r="I126" s="54" t="s">
        <v>688</v>
      </c>
      <c r="J126" s="55">
        <f t="shared" si="19"/>
        <v>8.2399621212121215</v>
      </c>
      <c r="K126" s="70">
        <v>2</v>
      </c>
      <c r="L126" s="54" t="s">
        <v>6</v>
      </c>
      <c r="M126" s="54">
        <v>29070</v>
      </c>
      <c r="N126" s="54" t="s">
        <v>22</v>
      </c>
      <c r="O126" s="56">
        <f t="shared" si="22"/>
        <v>2513188.4469696973</v>
      </c>
      <c r="P126" s="57">
        <f t="shared" si="20"/>
        <v>7792287.8787878789</v>
      </c>
    </row>
    <row r="127" spans="1:16" ht="15" customHeight="1" x14ac:dyDescent="0.25">
      <c r="A127" s="46">
        <v>4440</v>
      </c>
      <c r="B127" s="81">
        <v>3</v>
      </c>
      <c r="C127" s="107"/>
      <c r="D127" s="53" t="s">
        <v>92</v>
      </c>
      <c r="E127" s="54" t="s">
        <v>99</v>
      </c>
      <c r="F127" s="54" t="s">
        <v>27</v>
      </c>
      <c r="G127" s="54">
        <v>18230</v>
      </c>
      <c r="H127" s="54" t="s">
        <v>681</v>
      </c>
      <c r="I127" s="54" t="s">
        <v>688</v>
      </c>
      <c r="J127" s="55">
        <f t="shared" si="19"/>
        <v>3.4526515151515151</v>
      </c>
      <c r="K127" s="70">
        <v>2</v>
      </c>
      <c r="L127" s="54" t="s">
        <v>6</v>
      </c>
      <c r="M127" s="54">
        <v>29054</v>
      </c>
      <c r="N127" s="54" t="s">
        <v>22</v>
      </c>
      <c r="O127" s="56">
        <f t="shared" si="22"/>
        <v>1053058.7121212122</v>
      </c>
      <c r="P127" s="57">
        <f t="shared" si="20"/>
        <v>8845346.5909090918</v>
      </c>
    </row>
    <row r="128" spans="1:16" ht="15" customHeight="1" x14ac:dyDescent="0.25">
      <c r="A128" s="46">
        <v>2247</v>
      </c>
      <c r="B128" s="81">
        <v>3</v>
      </c>
      <c r="C128" s="107"/>
      <c r="D128" s="53" t="s">
        <v>211</v>
      </c>
      <c r="E128" s="54" t="s">
        <v>92</v>
      </c>
      <c r="F128" s="54" t="s">
        <v>27</v>
      </c>
      <c r="G128" s="54">
        <v>7780</v>
      </c>
      <c r="H128" s="54" t="s">
        <v>681</v>
      </c>
      <c r="I128" s="54" t="s">
        <v>688</v>
      </c>
      <c r="J128" s="55">
        <f t="shared" si="19"/>
        <v>1.4734848484848484</v>
      </c>
      <c r="K128" s="70">
        <v>2</v>
      </c>
      <c r="L128" s="54" t="s">
        <v>6</v>
      </c>
      <c r="M128" s="54">
        <v>29054</v>
      </c>
      <c r="N128" s="54" t="s">
        <v>22</v>
      </c>
      <c r="O128" s="56">
        <f t="shared" si="22"/>
        <v>449412.87878787878</v>
      </c>
      <c r="P128" s="57">
        <f t="shared" si="20"/>
        <v>9294759.4696969707</v>
      </c>
    </row>
    <row r="129" spans="1:26" ht="15" customHeight="1" x14ac:dyDescent="0.25">
      <c r="A129" s="46">
        <v>4274</v>
      </c>
      <c r="B129" s="81">
        <v>3</v>
      </c>
      <c r="C129" s="107"/>
      <c r="D129" s="53" t="s">
        <v>80</v>
      </c>
      <c r="E129" s="54" t="s">
        <v>79</v>
      </c>
      <c r="F129" s="54" t="s">
        <v>27</v>
      </c>
      <c r="G129" s="54">
        <v>696</v>
      </c>
      <c r="H129" s="54" t="s">
        <v>681</v>
      </c>
      <c r="I129" s="54" t="s">
        <v>692</v>
      </c>
      <c r="J129" s="55">
        <f t="shared" si="19"/>
        <v>0.13181818181818181</v>
      </c>
      <c r="K129" s="70">
        <v>2</v>
      </c>
      <c r="L129" s="54" t="s">
        <v>8</v>
      </c>
      <c r="M129" s="54">
        <v>29054</v>
      </c>
      <c r="N129" s="54" t="s">
        <v>7</v>
      </c>
      <c r="O129" s="56">
        <f t="shared" si="22"/>
        <v>40204.545454545449</v>
      </c>
      <c r="P129" s="57">
        <f t="shared" si="20"/>
        <v>9334964.0151515156</v>
      </c>
    </row>
    <row r="130" spans="1:26" ht="15" customHeight="1" x14ac:dyDescent="0.25">
      <c r="A130" s="46"/>
      <c r="B130" s="81">
        <v>3</v>
      </c>
      <c r="C130" s="107"/>
      <c r="D130" s="53" t="s">
        <v>621</v>
      </c>
      <c r="E130" s="54" t="s">
        <v>79</v>
      </c>
      <c r="F130" s="54" t="s">
        <v>27</v>
      </c>
      <c r="G130" s="54">
        <v>1196</v>
      </c>
      <c r="H130" s="54" t="s">
        <v>681</v>
      </c>
      <c r="I130" s="54" t="s">
        <v>692</v>
      </c>
      <c r="J130" s="55">
        <f t="shared" si="19"/>
        <v>0.2265151515151515</v>
      </c>
      <c r="K130" s="70">
        <v>2</v>
      </c>
      <c r="L130" s="54" t="s">
        <v>8</v>
      </c>
      <c r="M130" s="54">
        <v>29054</v>
      </c>
      <c r="N130" s="54" t="s">
        <v>7</v>
      </c>
      <c r="O130" s="56">
        <f t="shared" si="22"/>
        <v>69087.121212121201</v>
      </c>
      <c r="P130" s="57">
        <f t="shared" si="20"/>
        <v>9404051.1363636367</v>
      </c>
    </row>
    <row r="131" spans="1:26" ht="15" customHeight="1" x14ac:dyDescent="0.25">
      <c r="A131" s="46"/>
      <c r="B131" s="81">
        <v>3</v>
      </c>
      <c r="C131" s="107"/>
      <c r="D131" s="53" t="s">
        <v>79</v>
      </c>
      <c r="E131" s="54" t="s">
        <v>92</v>
      </c>
      <c r="F131" s="54" t="s">
        <v>93</v>
      </c>
      <c r="G131" s="54">
        <v>3756</v>
      </c>
      <c r="H131" s="54" t="s">
        <v>681</v>
      </c>
      <c r="I131" s="54" t="s">
        <v>692</v>
      </c>
      <c r="J131" s="55">
        <f t="shared" si="19"/>
        <v>0.71136363636363631</v>
      </c>
      <c r="K131" s="70">
        <v>2</v>
      </c>
      <c r="L131" s="54" t="s">
        <v>8</v>
      </c>
      <c r="M131" s="54">
        <v>29054</v>
      </c>
      <c r="N131" s="54" t="s">
        <v>7</v>
      </c>
      <c r="O131" s="56">
        <f t="shared" si="22"/>
        <v>216965.90909090909</v>
      </c>
      <c r="P131" s="57">
        <f t="shared" si="20"/>
        <v>9621017.0454545449</v>
      </c>
    </row>
    <row r="132" spans="1:26" ht="15" customHeight="1" x14ac:dyDescent="0.25">
      <c r="A132" s="46">
        <v>7733</v>
      </c>
      <c r="B132" s="81">
        <v>3</v>
      </c>
      <c r="C132" s="107"/>
      <c r="D132" s="53" t="s">
        <v>209</v>
      </c>
      <c r="E132" s="54" t="s">
        <v>80</v>
      </c>
      <c r="F132" s="54" t="s">
        <v>27</v>
      </c>
      <c r="G132" s="54">
        <v>193</v>
      </c>
      <c r="H132" s="54" t="s">
        <v>681</v>
      </c>
      <c r="I132" s="54" t="s">
        <v>692</v>
      </c>
      <c r="J132" s="55">
        <f t="shared" si="19"/>
        <v>3.6553030303030302E-2</v>
      </c>
      <c r="K132" s="70">
        <v>2</v>
      </c>
      <c r="L132" s="54" t="s">
        <v>8</v>
      </c>
      <c r="M132" s="54">
        <v>29054</v>
      </c>
      <c r="N132" s="54" t="s">
        <v>7</v>
      </c>
      <c r="O132" s="56">
        <f t="shared" si="22"/>
        <v>11148.674242424242</v>
      </c>
      <c r="P132" s="57">
        <f t="shared" si="20"/>
        <v>9632165.7196969688</v>
      </c>
    </row>
    <row r="133" spans="1:26" ht="15" customHeight="1" x14ac:dyDescent="0.25">
      <c r="A133" s="46">
        <v>4079</v>
      </c>
      <c r="B133" s="81">
        <v>3</v>
      </c>
      <c r="C133" s="107"/>
      <c r="D133" s="53" t="s">
        <v>210</v>
      </c>
      <c r="E133" s="54" t="s">
        <v>81</v>
      </c>
      <c r="F133" s="54" t="s">
        <v>27</v>
      </c>
      <c r="G133" s="54">
        <v>253</v>
      </c>
      <c r="H133" s="54" t="s">
        <v>681</v>
      </c>
      <c r="I133" s="54" t="s">
        <v>692</v>
      </c>
      <c r="J133" s="55">
        <f t="shared" si="19"/>
        <v>4.791666666666667E-2</v>
      </c>
      <c r="K133" s="70">
        <v>2</v>
      </c>
      <c r="L133" s="54" t="s">
        <v>8</v>
      </c>
      <c r="M133" s="54">
        <v>29054</v>
      </c>
      <c r="N133" s="54" t="s">
        <v>7</v>
      </c>
      <c r="O133" s="56">
        <f t="shared" si="22"/>
        <v>14614.583333333334</v>
      </c>
      <c r="P133" s="57">
        <f t="shared" si="20"/>
        <v>9646780.3030303027</v>
      </c>
    </row>
    <row r="134" spans="1:26" ht="15" customHeight="1" x14ac:dyDescent="0.25">
      <c r="A134" s="46">
        <v>6009</v>
      </c>
      <c r="B134" s="81">
        <v>3</v>
      </c>
      <c r="C134" s="107"/>
      <c r="D134" s="53" t="s">
        <v>81</v>
      </c>
      <c r="E134" s="54" t="s">
        <v>79</v>
      </c>
      <c r="F134" s="54" t="s">
        <v>27</v>
      </c>
      <c r="G134" s="54">
        <v>1037</v>
      </c>
      <c r="H134" s="54" t="s">
        <v>681</v>
      </c>
      <c r="I134" s="54" t="s">
        <v>692</v>
      </c>
      <c r="J134" s="55">
        <f t="shared" si="19"/>
        <v>0.19640151515151516</v>
      </c>
      <c r="K134" s="70">
        <v>2</v>
      </c>
      <c r="L134" s="54" t="s">
        <v>8</v>
      </c>
      <c r="M134" s="54">
        <v>29054</v>
      </c>
      <c r="N134" s="54" t="s">
        <v>7</v>
      </c>
      <c r="O134" s="56">
        <f t="shared" si="22"/>
        <v>59902.462121212127</v>
      </c>
      <c r="P134" s="57">
        <f t="shared" si="20"/>
        <v>9706682.7651515156</v>
      </c>
    </row>
    <row r="135" spans="1:26" ht="15" customHeight="1" x14ac:dyDescent="0.25">
      <c r="A135" s="46">
        <v>693</v>
      </c>
      <c r="B135" s="81">
        <v>3</v>
      </c>
      <c r="C135" s="107"/>
      <c r="D135" s="53" t="s">
        <v>207</v>
      </c>
      <c r="E135" s="54" t="s">
        <v>93</v>
      </c>
      <c r="F135" s="54" t="s">
        <v>27</v>
      </c>
      <c r="G135" s="54">
        <v>395</v>
      </c>
      <c r="H135" s="54" t="s">
        <v>681</v>
      </c>
      <c r="I135" s="54" t="s">
        <v>693</v>
      </c>
      <c r="J135" s="55">
        <f t="shared" si="19"/>
        <v>7.4810606060606064E-2</v>
      </c>
      <c r="K135" s="70">
        <v>2</v>
      </c>
      <c r="L135" s="54" t="s">
        <v>6</v>
      </c>
      <c r="M135" s="54">
        <v>29054</v>
      </c>
      <c r="N135" s="54" t="s">
        <v>7</v>
      </c>
      <c r="O135" s="56">
        <f t="shared" si="22"/>
        <v>22817.234848484848</v>
      </c>
      <c r="P135" s="57">
        <f t="shared" si="20"/>
        <v>9729500</v>
      </c>
    </row>
    <row r="136" spans="1:26" ht="15" customHeight="1" x14ac:dyDescent="0.25">
      <c r="A136" s="46"/>
      <c r="B136" s="81">
        <v>3</v>
      </c>
      <c r="C136" s="107"/>
      <c r="D136" s="53" t="s">
        <v>208</v>
      </c>
      <c r="E136" s="54" t="s">
        <v>93</v>
      </c>
      <c r="F136" s="54" t="s">
        <v>27</v>
      </c>
      <c r="G136" s="54">
        <v>1755</v>
      </c>
      <c r="H136" s="54" t="s">
        <v>681</v>
      </c>
      <c r="I136" s="54" t="s">
        <v>693</v>
      </c>
      <c r="J136" s="55">
        <f t="shared" si="19"/>
        <v>0.33238636363636365</v>
      </c>
      <c r="K136" s="70">
        <v>2</v>
      </c>
      <c r="L136" s="54" t="s">
        <v>6</v>
      </c>
      <c r="M136" s="54">
        <v>29054</v>
      </c>
      <c r="N136" s="54" t="s">
        <v>7</v>
      </c>
      <c r="O136" s="56">
        <f t="shared" si="22"/>
        <v>101377.84090909091</v>
      </c>
      <c r="P136" s="57">
        <f t="shared" si="20"/>
        <v>9830877.8409090918</v>
      </c>
    </row>
    <row r="137" spans="1:26" ht="15" customHeight="1" x14ac:dyDescent="0.25">
      <c r="A137" s="46">
        <v>2108</v>
      </c>
      <c r="B137" s="81">
        <v>3</v>
      </c>
      <c r="C137" s="107"/>
      <c r="D137" s="53" t="s">
        <v>93</v>
      </c>
      <c r="E137" s="54" t="s">
        <v>92</v>
      </c>
      <c r="F137" s="54" t="s">
        <v>27</v>
      </c>
      <c r="G137" s="54">
        <v>3160</v>
      </c>
      <c r="H137" s="54" t="s">
        <v>681</v>
      </c>
      <c r="I137" s="54" t="s">
        <v>688</v>
      </c>
      <c r="J137" s="55">
        <f t="shared" si="19"/>
        <v>0.59848484848484851</v>
      </c>
      <c r="K137" s="70">
        <v>2</v>
      </c>
      <c r="L137" s="54" t="s">
        <v>6</v>
      </c>
      <c r="M137" s="54">
        <v>29054</v>
      </c>
      <c r="N137" s="54" t="s">
        <v>7</v>
      </c>
      <c r="O137" s="56">
        <f t="shared" si="22"/>
        <v>182537.87878787878</v>
      </c>
      <c r="P137" s="57">
        <f t="shared" si="20"/>
        <v>10013415.719696971</v>
      </c>
    </row>
    <row r="138" spans="1:26" ht="15" customHeight="1" x14ac:dyDescent="0.25">
      <c r="A138" s="46">
        <v>5007</v>
      </c>
      <c r="B138" s="81">
        <v>3</v>
      </c>
      <c r="C138" s="107"/>
      <c r="D138" s="53" t="s">
        <v>45</v>
      </c>
      <c r="E138" s="54" t="s">
        <v>61</v>
      </c>
      <c r="F138" s="54" t="s">
        <v>62</v>
      </c>
      <c r="G138" s="54">
        <v>1750</v>
      </c>
      <c r="H138" s="54" t="s">
        <v>681</v>
      </c>
      <c r="I138" s="54" t="s">
        <v>688</v>
      </c>
      <c r="J138" s="55">
        <f t="shared" si="19"/>
        <v>0.33143939393939392</v>
      </c>
      <c r="K138" s="70">
        <v>6</v>
      </c>
      <c r="L138" s="54" t="s">
        <v>8</v>
      </c>
      <c r="M138" s="54">
        <v>29036</v>
      </c>
      <c r="N138" s="54" t="s">
        <v>22</v>
      </c>
      <c r="O138" s="56">
        <f t="shared" si="22"/>
        <v>101089.01515151515</v>
      </c>
      <c r="P138" s="57">
        <f t="shared" si="20"/>
        <v>10114504.734848486</v>
      </c>
    </row>
    <row r="139" spans="1:26" ht="15" customHeight="1" x14ac:dyDescent="0.25">
      <c r="A139" s="46">
        <v>4826</v>
      </c>
      <c r="B139" s="81">
        <v>3</v>
      </c>
      <c r="C139" s="107"/>
      <c r="D139" s="53" t="s">
        <v>176</v>
      </c>
      <c r="E139" s="54" t="s">
        <v>45</v>
      </c>
      <c r="F139" s="54" t="s">
        <v>27</v>
      </c>
      <c r="G139" s="54">
        <v>21500</v>
      </c>
      <c r="H139" s="54" t="s">
        <v>681</v>
      </c>
      <c r="I139" s="54" t="s">
        <v>688</v>
      </c>
      <c r="J139" s="55">
        <f t="shared" si="19"/>
        <v>4.0719696969696972</v>
      </c>
      <c r="K139" s="70">
        <v>6</v>
      </c>
      <c r="L139" s="54" t="s">
        <v>6</v>
      </c>
      <c r="M139" s="54">
        <v>29036</v>
      </c>
      <c r="N139" s="54" t="s">
        <v>22</v>
      </c>
      <c r="O139" s="56">
        <f t="shared" si="22"/>
        <v>1241950.7575757576</v>
      </c>
      <c r="P139" s="57">
        <f t="shared" si="20"/>
        <v>11356455.492424244</v>
      </c>
    </row>
    <row r="140" spans="1:26" ht="15" customHeight="1" x14ac:dyDescent="0.25">
      <c r="A140" s="46">
        <v>2537</v>
      </c>
      <c r="B140" s="81">
        <v>3</v>
      </c>
      <c r="C140" s="107"/>
      <c r="D140" s="53" t="s">
        <v>593</v>
      </c>
      <c r="E140" s="54" t="s">
        <v>594</v>
      </c>
      <c r="F140" s="54" t="s">
        <v>595</v>
      </c>
      <c r="G140" s="54">
        <v>12302</v>
      </c>
      <c r="H140" s="54" t="s">
        <v>681</v>
      </c>
      <c r="I140" s="54" t="s">
        <v>688</v>
      </c>
      <c r="J140" s="55">
        <f t="shared" si="19"/>
        <v>2.3299242424242426</v>
      </c>
      <c r="K140" s="70">
        <v>7</v>
      </c>
      <c r="L140" s="54" t="s">
        <v>6</v>
      </c>
      <c r="M140" s="54">
        <v>29072</v>
      </c>
      <c r="N140" s="54" t="s">
        <v>22</v>
      </c>
      <c r="O140" s="56">
        <f t="shared" si="22"/>
        <v>710626.89393939404</v>
      </c>
      <c r="P140" s="57">
        <f t="shared" si="20"/>
        <v>12067082.386363639</v>
      </c>
    </row>
    <row r="141" spans="1:26" x14ac:dyDescent="0.25">
      <c r="A141" s="46"/>
      <c r="B141" s="109">
        <v>3</v>
      </c>
      <c r="C141" s="94"/>
      <c r="D141" s="53" t="s">
        <v>44</v>
      </c>
      <c r="E141" s="54" t="s">
        <v>904</v>
      </c>
      <c r="F141" s="54" t="s">
        <v>867</v>
      </c>
      <c r="G141" s="54">
        <v>6336</v>
      </c>
      <c r="H141" s="54" t="s">
        <v>743</v>
      </c>
      <c r="I141" s="54" t="s">
        <v>905</v>
      </c>
      <c r="J141" s="55">
        <f t="shared" ref="J141:J153" si="23">G141/5280</f>
        <v>1.2</v>
      </c>
      <c r="K141" s="70">
        <v>9</v>
      </c>
      <c r="L141" s="54" t="s">
        <v>6</v>
      </c>
      <c r="M141" s="54">
        <v>29033</v>
      </c>
      <c r="N141" s="54"/>
      <c r="O141" s="56">
        <f t="shared" ref="O141:O153" si="24">305000*J141</f>
        <v>366000</v>
      </c>
      <c r="P141" s="57">
        <f t="shared" si="20"/>
        <v>12433082.386363639</v>
      </c>
    </row>
    <row r="142" spans="1:26" x14ac:dyDescent="0.25">
      <c r="A142" s="95"/>
      <c r="B142" s="109">
        <v>3</v>
      </c>
      <c r="C142" s="96"/>
      <c r="D142" s="53" t="s">
        <v>906</v>
      </c>
      <c r="E142" s="54" t="s">
        <v>868</v>
      </c>
      <c r="F142" s="54" t="s">
        <v>888</v>
      </c>
      <c r="G142" s="54">
        <v>1070</v>
      </c>
      <c r="H142" s="54" t="s">
        <v>743</v>
      </c>
      <c r="I142" s="54" t="s">
        <v>905</v>
      </c>
      <c r="J142" s="55">
        <f t="shared" si="23"/>
        <v>0.20265151515151514</v>
      </c>
      <c r="K142" s="70">
        <v>9</v>
      </c>
      <c r="L142" s="54" t="s">
        <v>8</v>
      </c>
      <c r="M142" s="54">
        <v>29033</v>
      </c>
      <c r="N142" s="54"/>
      <c r="O142" s="56">
        <f t="shared" si="24"/>
        <v>61808.71212121212</v>
      </c>
      <c r="P142" s="57">
        <f t="shared" si="20"/>
        <v>12494891.098484851</v>
      </c>
      <c r="Q142" s="95"/>
      <c r="R142" s="95"/>
      <c r="S142" s="95"/>
      <c r="T142" s="95"/>
      <c r="U142" s="95"/>
      <c r="V142" s="95"/>
      <c r="W142" s="95"/>
      <c r="X142" s="95"/>
      <c r="Y142" s="95"/>
      <c r="Z142" s="95"/>
    </row>
    <row r="143" spans="1:26" x14ac:dyDescent="0.25">
      <c r="A143" s="46"/>
      <c r="B143" s="109">
        <v>3</v>
      </c>
      <c r="C143" s="94"/>
      <c r="D143" s="53" t="s">
        <v>830</v>
      </c>
      <c r="E143" s="54" t="s">
        <v>868</v>
      </c>
      <c r="F143" s="54" t="s">
        <v>887</v>
      </c>
      <c r="G143" s="54">
        <v>2640</v>
      </c>
      <c r="H143" s="54" t="s">
        <v>743</v>
      </c>
      <c r="I143" s="54" t="s">
        <v>905</v>
      </c>
      <c r="J143" s="55">
        <f t="shared" si="23"/>
        <v>0.5</v>
      </c>
      <c r="K143" s="70">
        <v>9</v>
      </c>
      <c r="L143" s="54" t="s">
        <v>6</v>
      </c>
      <c r="M143" s="54">
        <v>29033</v>
      </c>
      <c r="N143" s="54"/>
      <c r="O143" s="56">
        <f t="shared" si="24"/>
        <v>152500</v>
      </c>
      <c r="P143" s="57">
        <f t="shared" si="20"/>
        <v>12647391.098484851</v>
      </c>
    </row>
    <row r="144" spans="1:26" x14ac:dyDescent="0.25">
      <c r="B144" s="53">
        <v>3</v>
      </c>
      <c r="C144" s="108"/>
      <c r="D144" s="53" t="s">
        <v>867</v>
      </c>
      <c r="E144" s="54" t="s">
        <v>868</v>
      </c>
      <c r="F144" s="54" t="s">
        <v>44</v>
      </c>
      <c r="G144" s="54">
        <v>2075</v>
      </c>
      <c r="H144" s="54" t="s">
        <v>743</v>
      </c>
      <c r="I144" s="54" t="s">
        <v>905</v>
      </c>
      <c r="J144" s="55">
        <f t="shared" si="23"/>
        <v>0.39299242424242425</v>
      </c>
      <c r="K144" s="70">
        <v>9</v>
      </c>
      <c r="L144" s="54" t="s">
        <v>6</v>
      </c>
      <c r="M144" s="54">
        <v>29033</v>
      </c>
      <c r="N144" s="54"/>
      <c r="O144" s="56">
        <f t="shared" si="24"/>
        <v>119862.68939393939</v>
      </c>
      <c r="P144" s="57">
        <f t="shared" si="20"/>
        <v>12767253.787878791</v>
      </c>
    </row>
    <row r="145" spans="1:16" x14ac:dyDescent="0.25">
      <c r="B145" s="53">
        <v>3</v>
      </c>
      <c r="C145" s="108"/>
      <c r="D145" s="53" t="s">
        <v>868</v>
      </c>
      <c r="E145" s="54" t="s">
        <v>44</v>
      </c>
      <c r="F145" s="54" t="s">
        <v>867</v>
      </c>
      <c r="G145" s="54">
        <v>5280</v>
      </c>
      <c r="H145" s="54" t="s">
        <v>743</v>
      </c>
      <c r="I145" s="54" t="s">
        <v>905</v>
      </c>
      <c r="J145" s="55">
        <f t="shared" si="23"/>
        <v>1</v>
      </c>
      <c r="K145" s="70">
        <v>9</v>
      </c>
      <c r="L145" s="54" t="s">
        <v>6</v>
      </c>
      <c r="M145" s="54">
        <v>29033</v>
      </c>
      <c r="N145" s="54"/>
      <c r="O145" s="56">
        <f t="shared" si="24"/>
        <v>305000</v>
      </c>
      <c r="P145" s="57">
        <f t="shared" si="20"/>
        <v>13072253.787878791</v>
      </c>
    </row>
    <row r="146" spans="1:16" x14ac:dyDescent="0.25">
      <c r="B146" s="53">
        <v>3</v>
      </c>
      <c r="C146" s="108"/>
      <c r="D146" s="53" t="s">
        <v>887</v>
      </c>
      <c r="E146" s="54" t="s">
        <v>868</v>
      </c>
      <c r="F146" s="54" t="s">
        <v>509</v>
      </c>
      <c r="G146" s="54">
        <v>1320</v>
      </c>
      <c r="H146" s="54" t="s">
        <v>743</v>
      </c>
      <c r="I146" s="54" t="s">
        <v>905</v>
      </c>
      <c r="J146" s="55">
        <f t="shared" si="23"/>
        <v>0.25</v>
      </c>
      <c r="K146" s="70">
        <v>9</v>
      </c>
      <c r="L146" s="54" t="s">
        <v>6</v>
      </c>
      <c r="M146" s="54">
        <v>29033</v>
      </c>
      <c r="N146" s="54"/>
      <c r="O146" s="56">
        <f t="shared" si="24"/>
        <v>76250</v>
      </c>
      <c r="P146" s="57">
        <f t="shared" si="20"/>
        <v>13148503.787878791</v>
      </c>
    </row>
    <row r="147" spans="1:16" x14ac:dyDescent="0.25">
      <c r="B147" s="53">
        <v>3</v>
      </c>
      <c r="C147" s="108"/>
      <c r="D147" s="53" t="s">
        <v>887</v>
      </c>
      <c r="E147" s="54" t="s">
        <v>867</v>
      </c>
      <c r="F147" s="54" t="s">
        <v>68</v>
      </c>
      <c r="G147" s="54">
        <v>660</v>
      </c>
      <c r="H147" s="54" t="s">
        <v>743</v>
      </c>
      <c r="I147" s="54" t="s">
        <v>905</v>
      </c>
      <c r="J147" s="55">
        <f t="shared" si="23"/>
        <v>0.125</v>
      </c>
      <c r="K147" s="70">
        <v>9</v>
      </c>
      <c r="L147" s="54" t="s">
        <v>8</v>
      </c>
      <c r="M147" s="54">
        <v>29033</v>
      </c>
      <c r="N147" s="54"/>
      <c r="O147" s="56">
        <f t="shared" si="24"/>
        <v>38125</v>
      </c>
      <c r="P147" s="57">
        <f t="shared" si="20"/>
        <v>13186628.787878791</v>
      </c>
    </row>
    <row r="148" spans="1:16" x14ac:dyDescent="0.25">
      <c r="B148" s="53">
        <v>3</v>
      </c>
      <c r="C148" s="108"/>
      <c r="D148" s="53" t="s">
        <v>888</v>
      </c>
      <c r="E148" s="54" t="s">
        <v>44</v>
      </c>
      <c r="F148" s="54" t="s">
        <v>868</v>
      </c>
      <c r="G148" s="54">
        <v>1848</v>
      </c>
      <c r="H148" s="54" t="s">
        <v>743</v>
      </c>
      <c r="I148" s="54" t="s">
        <v>905</v>
      </c>
      <c r="J148" s="55">
        <f t="shared" si="23"/>
        <v>0.35</v>
      </c>
      <c r="K148" s="70">
        <v>9</v>
      </c>
      <c r="L148" s="54" t="s">
        <v>6</v>
      </c>
      <c r="M148" s="54">
        <v>29033</v>
      </c>
      <c r="N148" s="54"/>
      <c r="O148" s="56">
        <f t="shared" si="24"/>
        <v>106750</v>
      </c>
      <c r="P148" s="57">
        <f t="shared" si="20"/>
        <v>13293378.787878791</v>
      </c>
    </row>
    <row r="149" spans="1:16" x14ac:dyDescent="0.25">
      <c r="B149" s="53">
        <v>3</v>
      </c>
      <c r="C149" s="108"/>
      <c r="D149" s="53" t="s">
        <v>862</v>
      </c>
      <c r="E149" s="54" t="s">
        <v>522</v>
      </c>
      <c r="F149" s="54" t="s">
        <v>864</v>
      </c>
      <c r="G149" s="54">
        <v>5152</v>
      </c>
      <c r="H149" s="54" t="s">
        <v>681</v>
      </c>
      <c r="I149" s="54" t="s">
        <v>923</v>
      </c>
      <c r="J149" s="55">
        <f t="shared" si="23"/>
        <v>0.97575757575757571</v>
      </c>
      <c r="K149" s="70">
        <v>9</v>
      </c>
      <c r="L149" s="54" t="s">
        <v>6</v>
      </c>
      <c r="M149" s="54">
        <v>29172</v>
      </c>
      <c r="N149" s="54"/>
      <c r="O149" s="56">
        <f t="shared" si="24"/>
        <v>297606.06060606061</v>
      </c>
      <c r="P149" s="57">
        <f t="shared" si="20"/>
        <v>13590984.848484851</v>
      </c>
    </row>
    <row r="150" spans="1:16" x14ac:dyDescent="0.25">
      <c r="B150" s="53">
        <v>3</v>
      </c>
      <c r="C150" s="108"/>
      <c r="D150" s="53" t="s">
        <v>863</v>
      </c>
      <c r="E150" s="54" t="s">
        <v>864</v>
      </c>
      <c r="F150" s="54" t="s">
        <v>864</v>
      </c>
      <c r="G150" s="54">
        <v>1406</v>
      </c>
      <c r="H150" s="54" t="s">
        <v>681</v>
      </c>
      <c r="I150" s="54" t="s">
        <v>923</v>
      </c>
      <c r="J150" s="55">
        <f t="shared" si="23"/>
        <v>0.2662878787878788</v>
      </c>
      <c r="K150" s="70">
        <v>9</v>
      </c>
      <c r="L150" s="54" t="s">
        <v>8</v>
      </c>
      <c r="M150" s="54">
        <v>29172</v>
      </c>
      <c r="N150" s="54"/>
      <c r="O150" s="56">
        <f t="shared" si="24"/>
        <v>81217.803030303039</v>
      </c>
      <c r="P150" s="57">
        <f t="shared" si="20"/>
        <v>13672202.651515154</v>
      </c>
    </row>
    <row r="151" spans="1:16" x14ac:dyDescent="0.25">
      <c r="B151" s="53">
        <v>3</v>
      </c>
      <c r="C151" s="108"/>
      <c r="D151" s="53" t="s">
        <v>864</v>
      </c>
      <c r="E151" s="54" t="s">
        <v>862</v>
      </c>
      <c r="F151" s="54" t="s">
        <v>862</v>
      </c>
      <c r="G151" s="54">
        <v>2905</v>
      </c>
      <c r="H151" s="54" t="s">
        <v>681</v>
      </c>
      <c r="I151" s="54" t="s">
        <v>923</v>
      </c>
      <c r="J151" s="55">
        <f t="shared" si="23"/>
        <v>0.55018939393939392</v>
      </c>
      <c r="K151" s="70">
        <v>9</v>
      </c>
      <c r="L151" s="54" t="s">
        <v>8</v>
      </c>
      <c r="M151" s="54">
        <v>29172</v>
      </c>
      <c r="N151" s="54"/>
      <c r="O151" s="56">
        <f t="shared" si="24"/>
        <v>167807.76515151514</v>
      </c>
      <c r="P151" s="57">
        <f t="shared" si="20"/>
        <v>13840010.41666667</v>
      </c>
    </row>
    <row r="152" spans="1:16" x14ac:dyDescent="0.25">
      <c r="B152" s="53">
        <v>3</v>
      </c>
      <c r="C152" s="108"/>
      <c r="D152" s="53" t="s">
        <v>865</v>
      </c>
      <c r="E152" s="54" t="s">
        <v>864</v>
      </c>
      <c r="F152" s="54" t="s">
        <v>863</v>
      </c>
      <c r="G152" s="54">
        <v>416</v>
      </c>
      <c r="H152" s="54" t="s">
        <v>681</v>
      </c>
      <c r="I152" s="54" t="s">
        <v>923</v>
      </c>
      <c r="J152" s="55">
        <f t="shared" si="23"/>
        <v>7.8787878787878782E-2</v>
      </c>
      <c r="K152" s="70">
        <v>9</v>
      </c>
      <c r="L152" s="54" t="s">
        <v>8</v>
      </c>
      <c r="M152" s="54">
        <v>29172</v>
      </c>
      <c r="N152" s="54"/>
      <c r="O152" s="56">
        <f t="shared" si="24"/>
        <v>24030.303030303028</v>
      </c>
      <c r="P152" s="57">
        <f t="shared" si="20"/>
        <v>13864040.719696973</v>
      </c>
    </row>
    <row r="153" spans="1:16" ht="15.75" thickBot="1" x14ac:dyDescent="0.3">
      <c r="B153" s="53">
        <v>3</v>
      </c>
      <c r="C153" s="108"/>
      <c r="D153" s="100" t="s">
        <v>930</v>
      </c>
      <c r="E153" s="102" t="s">
        <v>864</v>
      </c>
      <c r="F153" s="102" t="s">
        <v>864</v>
      </c>
      <c r="G153" s="102">
        <v>378</v>
      </c>
      <c r="H153" s="102" t="s">
        <v>681</v>
      </c>
      <c r="I153" s="102" t="s">
        <v>923</v>
      </c>
      <c r="J153" s="103">
        <f t="shared" si="23"/>
        <v>7.1590909090909094E-2</v>
      </c>
      <c r="K153" s="104">
        <v>9</v>
      </c>
      <c r="L153" s="102" t="s">
        <v>8</v>
      </c>
      <c r="M153" s="102">
        <v>29172</v>
      </c>
      <c r="N153" s="102"/>
      <c r="O153" s="105">
        <f t="shared" si="24"/>
        <v>21835.227272727272</v>
      </c>
      <c r="P153" s="98">
        <f t="shared" si="20"/>
        <v>13885875.946969699</v>
      </c>
    </row>
    <row r="154" spans="1:16" ht="15" customHeight="1" thickBot="1" x14ac:dyDescent="0.3">
      <c r="A154" s="46"/>
      <c r="B154" s="82"/>
      <c r="C154" s="83"/>
      <c r="D154" s="93"/>
      <c r="E154" s="84"/>
      <c r="F154" s="84"/>
      <c r="G154" s="84"/>
      <c r="H154" s="84"/>
      <c r="I154" s="84"/>
      <c r="J154" s="85"/>
      <c r="K154" s="86"/>
      <c r="L154" s="84"/>
      <c r="M154" s="84"/>
      <c r="N154" s="84"/>
      <c r="O154" s="87"/>
      <c r="P154" s="88"/>
    </row>
    <row r="155" spans="1:16" ht="15" customHeight="1" x14ac:dyDescent="0.25">
      <c r="A155" s="46"/>
      <c r="B155" s="81">
        <v>4</v>
      </c>
      <c r="C155" s="107"/>
      <c r="D155" s="48" t="s">
        <v>342</v>
      </c>
      <c r="E155" s="49" t="s">
        <v>472</v>
      </c>
      <c r="F155" s="49" t="s">
        <v>524</v>
      </c>
      <c r="G155" s="49">
        <v>17005</v>
      </c>
      <c r="H155" s="49" t="s">
        <v>746</v>
      </c>
      <c r="I155" s="49" t="s">
        <v>688</v>
      </c>
      <c r="J155" s="50">
        <f>G155/5280</f>
        <v>3.2206439393939394</v>
      </c>
      <c r="K155" s="71">
        <v>9</v>
      </c>
      <c r="L155" s="49" t="s">
        <v>6</v>
      </c>
      <c r="M155" s="49">
        <v>29170</v>
      </c>
      <c r="N155" s="49" t="s">
        <v>22</v>
      </c>
      <c r="O155" s="51">
        <f>305000*J155</f>
        <v>982296.40151515149</v>
      </c>
      <c r="P155" s="52">
        <f>O155</f>
        <v>982296.40151515149</v>
      </c>
    </row>
    <row r="156" spans="1:16" ht="15" customHeight="1" x14ac:dyDescent="0.25">
      <c r="A156" s="46">
        <v>5670</v>
      </c>
      <c r="B156" s="81">
        <v>4</v>
      </c>
      <c r="C156" s="107"/>
      <c r="D156" s="53" t="s">
        <v>342</v>
      </c>
      <c r="E156" s="54" t="s">
        <v>524</v>
      </c>
      <c r="F156" s="54" t="s">
        <v>68</v>
      </c>
      <c r="G156" s="54">
        <v>420</v>
      </c>
      <c r="H156" s="54" t="s">
        <v>746</v>
      </c>
      <c r="I156" s="54" t="s">
        <v>688</v>
      </c>
      <c r="J156" s="55">
        <f>G156/5280</f>
        <v>7.9545454545454544E-2</v>
      </c>
      <c r="K156" s="70">
        <v>9</v>
      </c>
      <c r="L156" s="54" t="s">
        <v>8</v>
      </c>
      <c r="M156" s="54">
        <v>29172</v>
      </c>
      <c r="N156" s="54" t="s">
        <v>22</v>
      </c>
      <c r="O156" s="56">
        <f>305000*J156</f>
        <v>24261.363636363636</v>
      </c>
      <c r="P156" s="57">
        <f>P155+O156</f>
        <v>1006557.7651515151</v>
      </c>
    </row>
    <row r="157" spans="1:16" ht="15" customHeight="1" x14ac:dyDescent="0.25">
      <c r="A157" s="46">
        <v>3338</v>
      </c>
      <c r="B157" s="81">
        <v>4</v>
      </c>
      <c r="C157" s="107"/>
      <c r="D157" s="53" t="s">
        <v>365</v>
      </c>
      <c r="E157" s="54" t="s">
        <v>342</v>
      </c>
      <c r="F157" s="54" t="s">
        <v>364</v>
      </c>
      <c r="G157" s="54">
        <v>660</v>
      </c>
      <c r="H157" s="54" t="s">
        <v>746</v>
      </c>
      <c r="I157" s="54" t="s">
        <v>688</v>
      </c>
      <c r="J157" s="55">
        <f>G157/5280</f>
        <v>0.125</v>
      </c>
      <c r="K157" s="70">
        <v>9</v>
      </c>
      <c r="L157" s="54" t="s">
        <v>8</v>
      </c>
      <c r="M157" s="54">
        <v>29172</v>
      </c>
      <c r="N157" s="54" t="s">
        <v>22</v>
      </c>
      <c r="O157" s="56">
        <f>305000*J157</f>
        <v>38125</v>
      </c>
      <c r="P157" s="57">
        <f t="shared" ref="P157:P220" si="25">P156+O157</f>
        <v>1044682.7651515151</v>
      </c>
    </row>
    <row r="158" spans="1:16" ht="15" customHeight="1" x14ac:dyDescent="0.25">
      <c r="A158" s="46">
        <v>874</v>
      </c>
      <c r="B158" s="81">
        <v>4</v>
      </c>
      <c r="C158" s="107"/>
      <c r="D158" s="53" t="s">
        <v>364</v>
      </c>
      <c r="E158" s="54" t="s">
        <v>313</v>
      </c>
      <c r="F158" s="54" t="s">
        <v>643</v>
      </c>
      <c r="G158" s="54">
        <v>1320</v>
      </c>
      <c r="H158" s="54" t="s">
        <v>746</v>
      </c>
      <c r="I158" s="54" t="s">
        <v>688</v>
      </c>
      <c r="J158" s="55">
        <f>G158/5280</f>
        <v>0.25</v>
      </c>
      <c r="K158" s="70">
        <v>9</v>
      </c>
      <c r="L158" s="54" t="s">
        <v>6</v>
      </c>
      <c r="M158" s="54">
        <v>29172</v>
      </c>
      <c r="N158" s="54" t="s">
        <v>22</v>
      </c>
      <c r="O158" s="56">
        <f>305000*J158</f>
        <v>76250</v>
      </c>
      <c r="P158" s="57">
        <f t="shared" si="25"/>
        <v>1120932.7651515151</v>
      </c>
    </row>
    <row r="159" spans="1:16" ht="15" customHeight="1" x14ac:dyDescent="0.25">
      <c r="A159" s="46">
        <v>5702</v>
      </c>
      <c r="B159" s="81">
        <v>4</v>
      </c>
      <c r="C159" s="107"/>
      <c r="D159" s="53" t="s">
        <v>369</v>
      </c>
      <c r="E159" s="54" t="s">
        <v>372</v>
      </c>
      <c r="F159" s="54" t="s">
        <v>372</v>
      </c>
      <c r="G159" s="54">
        <v>997</v>
      </c>
      <c r="H159" s="54" t="s">
        <v>681</v>
      </c>
      <c r="I159" s="54" t="s">
        <v>694</v>
      </c>
      <c r="J159" s="55">
        <f t="shared" ref="J159:J216" si="26">G159/5280</f>
        <v>0.18882575757575756</v>
      </c>
      <c r="K159" s="70">
        <v>7</v>
      </c>
      <c r="L159" s="54" t="s">
        <v>8</v>
      </c>
      <c r="M159" s="54">
        <v>29210</v>
      </c>
      <c r="N159" s="54" t="s">
        <v>7</v>
      </c>
      <c r="O159" s="56">
        <f t="shared" ref="O159:O222" si="27">305000*J159</f>
        <v>57591.856060606056</v>
      </c>
      <c r="P159" s="57">
        <f t="shared" si="25"/>
        <v>1178524.6212121211</v>
      </c>
    </row>
    <row r="160" spans="1:16" ht="15" customHeight="1" x14ac:dyDescent="0.25">
      <c r="A160" s="46">
        <v>7449</v>
      </c>
      <c r="B160" s="81">
        <v>4</v>
      </c>
      <c r="C160" s="107"/>
      <c r="D160" s="53" t="s">
        <v>370</v>
      </c>
      <c r="E160" s="54" t="s">
        <v>371</v>
      </c>
      <c r="F160" s="54" t="s">
        <v>27</v>
      </c>
      <c r="G160" s="54">
        <v>145</v>
      </c>
      <c r="H160" s="54" t="s">
        <v>681</v>
      </c>
      <c r="I160" s="54" t="s">
        <v>694</v>
      </c>
      <c r="J160" s="55">
        <f t="shared" si="26"/>
        <v>2.7462121212121212E-2</v>
      </c>
      <c r="K160" s="70">
        <v>7</v>
      </c>
      <c r="L160" s="54" t="s">
        <v>8</v>
      </c>
      <c r="M160" s="54">
        <v>29210</v>
      </c>
      <c r="N160" s="54" t="s">
        <v>7</v>
      </c>
      <c r="O160" s="56">
        <f t="shared" si="27"/>
        <v>8375.94696969697</v>
      </c>
      <c r="P160" s="57">
        <f t="shared" si="25"/>
        <v>1186900.5681818181</v>
      </c>
    </row>
    <row r="161" spans="1:16" ht="15" customHeight="1" x14ac:dyDescent="0.25">
      <c r="A161" s="46">
        <v>5839</v>
      </c>
      <c r="B161" s="81">
        <v>4</v>
      </c>
      <c r="C161" s="107"/>
      <c r="D161" s="53" t="s">
        <v>371</v>
      </c>
      <c r="E161" s="54" t="s">
        <v>372</v>
      </c>
      <c r="F161" s="54" t="s">
        <v>372</v>
      </c>
      <c r="G161" s="54">
        <v>1279</v>
      </c>
      <c r="H161" s="54" t="s">
        <v>681</v>
      </c>
      <c r="I161" s="54" t="s">
        <v>694</v>
      </c>
      <c r="J161" s="55">
        <f t="shared" si="26"/>
        <v>0.2422348484848485</v>
      </c>
      <c r="K161" s="70">
        <v>7</v>
      </c>
      <c r="L161" s="54" t="s">
        <v>8</v>
      </c>
      <c r="M161" s="54">
        <v>29210</v>
      </c>
      <c r="N161" s="54" t="s">
        <v>7</v>
      </c>
      <c r="O161" s="56">
        <f t="shared" si="27"/>
        <v>73881.628787878799</v>
      </c>
      <c r="P161" s="57">
        <f t="shared" si="25"/>
        <v>1260782.196969697</v>
      </c>
    </row>
    <row r="162" spans="1:16" ht="15" customHeight="1" x14ac:dyDescent="0.25">
      <c r="A162" s="46">
        <v>5726</v>
      </c>
      <c r="B162" s="81">
        <v>4</v>
      </c>
      <c r="C162" s="107"/>
      <c r="D162" s="53" t="s">
        <v>372</v>
      </c>
      <c r="E162" s="54" t="s">
        <v>374</v>
      </c>
      <c r="F162" s="54" t="s">
        <v>369</v>
      </c>
      <c r="G162" s="54">
        <v>1426</v>
      </c>
      <c r="H162" s="54" t="s">
        <v>681</v>
      </c>
      <c r="I162" s="54" t="s">
        <v>694</v>
      </c>
      <c r="J162" s="55">
        <f t="shared" si="26"/>
        <v>0.27007575757575758</v>
      </c>
      <c r="K162" s="70">
        <v>7</v>
      </c>
      <c r="L162" s="54" t="s">
        <v>8</v>
      </c>
      <c r="M162" s="54">
        <v>29210</v>
      </c>
      <c r="N162" s="54" t="s">
        <v>7</v>
      </c>
      <c r="O162" s="56">
        <f t="shared" si="27"/>
        <v>82373.106060606064</v>
      </c>
      <c r="P162" s="57">
        <f t="shared" si="25"/>
        <v>1343155.303030303</v>
      </c>
    </row>
    <row r="163" spans="1:16" ht="15" customHeight="1" x14ac:dyDescent="0.25">
      <c r="A163" s="46">
        <v>5820</v>
      </c>
      <c r="B163" s="81">
        <v>4</v>
      </c>
      <c r="C163" s="107"/>
      <c r="D163" s="53" t="s">
        <v>373</v>
      </c>
      <c r="E163" s="54" t="s">
        <v>371</v>
      </c>
      <c r="F163" s="54" t="s">
        <v>27</v>
      </c>
      <c r="G163" s="54">
        <v>126</v>
      </c>
      <c r="H163" s="54" t="s">
        <v>681</v>
      </c>
      <c r="I163" s="54" t="s">
        <v>694</v>
      </c>
      <c r="J163" s="55">
        <f t="shared" si="26"/>
        <v>2.3863636363636365E-2</v>
      </c>
      <c r="K163" s="70">
        <v>7</v>
      </c>
      <c r="L163" s="54" t="s">
        <v>8</v>
      </c>
      <c r="M163" s="54">
        <v>29210</v>
      </c>
      <c r="N163" s="54" t="s">
        <v>7</v>
      </c>
      <c r="O163" s="56">
        <f t="shared" si="27"/>
        <v>7278.409090909091</v>
      </c>
      <c r="P163" s="57">
        <f t="shared" si="25"/>
        <v>1350433.7121212122</v>
      </c>
    </row>
    <row r="164" spans="1:16" ht="15" customHeight="1" x14ac:dyDescent="0.25">
      <c r="A164" s="46">
        <v>7659</v>
      </c>
      <c r="B164" s="81">
        <v>4</v>
      </c>
      <c r="C164" s="107"/>
      <c r="D164" s="53" t="s">
        <v>375</v>
      </c>
      <c r="E164" s="54" t="s">
        <v>372</v>
      </c>
      <c r="F164" s="54" t="s">
        <v>27</v>
      </c>
      <c r="G164" s="54">
        <v>97</v>
      </c>
      <c r="H164" s="54" t="s">
        <v>681</v>
      </c>
      <c r="I164" s="54" t="s">
        <v>694</v>
      </c>
      <c r="J164" s="55">
        <f t="shared" si="26"/>
        <v>1.8371212121212122E-2</v>
      </c>
      <c r="K164" s="70">
        <v>7</v>
      </c>
      <c r="L164" s="54" t="s">
        <v>8</v>
      </c>
      <c r="M164" s="54">
        <v>29210</v>
      </c>
      <c r="N164" s="54" t="s">
        <v>7</v>
      </c>
      <c r="O164" s="56">
        <f t="shared" si="27"/>
        <v>5603.219696969697</v>
      </c>
      <c r="P164" s="57">
        <f t="shared" si="25"/>
        <v>1356036.9318181819</v>
      </c>
    </row>
    <row r="165" spans="1:16" ht="15" customHeight="1" x14ac:dyDescent="0.25">
      <c r="A165" s="46">
        <v>5838</v>
      </c>
      <c r="B165" s="81">
        <v>4</v>
      </c>
      <c r="C165" s="107"/>
      <c r="D165" s="53" t="s">
        <v>376</v>
      </c>
      <c r="E165" s="54" t="s">
        <v>429</v>
      </c>
      <c r="F165" s="54" t="s">
        <v>27</v>
      </c>
      <c r="G165" s="54">
        <v>795</v>
      </c>
      <c r="H165" s="54" t="s">
        <v>681</v>
      </c>
      <c r="I165" s="54" t="s">
        <v>694</v>
      </c>
      <c r="J165" s="55">
        <f t="shared" si="26"/>
        <v>0.15056818181818182</v>
      </c>
      <c r="K165" s="70">
        <v>7</v>
      </c>
      <c r="L165" s="54" t="s">
        <v>8</v>
      </c>
      <c r="M165" s="54">
        <v>29210</v>
      </c>
      <c r="N165" s="54" t="s">
        <v>7</v>
      </c>
      <c r="O165" s="56">
        <f t="shared" si="27"/>
        <v>45923.295454545456</v>
      </c>
      <c r="P165" s="57">
        <f t="shared" si="25"/>
        <v>1401960.2272727273</v>
      </c>
    </row>
    <row r="166" spans="1:16" ht="15" customHeight="1" x14ac:dyDescent="0.25">
      <c r="A166" s="46">
        <v>5816</v>
      </c>
      <c r="B166" s="81">
        <v>4</v>
      </c>
      <c r="C166" s="107"/>
      <c r="D166" s="53" t="s">
        <v>377</v>
      </c>
      <c r="E166" s="54" t="s">
        <v>389</v>
      </c>
      <c r="F166" s="54" t="s">
        <v>378</v>
      </c>
      <c r="G166" s="54">
        <v>2140</v>
      </c>
      <c r="H166" s="54" t="s">
        <v>681</v>
      </c>
      <c r="I166" s="54" t="s">
        <v>694</v>
      </c>
      <c r="J166" s="55">
        <f t="shared" si="26"/>
        <v>0.40530303030303028</v>
      </c>
      <c r="K166" s="70">
        <v>7</v>
      </c>
      <c r="L166" s="54" t="s">
        <v>8</v>
      </c>
      <c r="M166" s="54">
        <v>29210</v>
      </c>
      <c r="N166" s="54" t="s">
        <v>7</v>
      </c>
      <c r="O166" s="56">
        <f t="shared" si="27"/>
        <v>123617.42424242424</v>
      </c>
      <c r="P166" s="57">
        <f t="shared" si="25"/>
        <v>1525577.6515151516</v>
      </c>
    </row>
    <row r="167" spans="1:16" ht="15" customHeight="1" x14ac:dyDescent="0.25">
      <c r="A167" s="46">
        <v>7663</v>
      </c>
      <c r="B167" s="81">
        <v>4</v>
      </c>
      <c r="C167" s="107"/>
      <c r="D167" s="53" t="s">
        <v>378</v>
      </c>
      <c r="E167" s="54" t="s">
        <v>377</v>
      </c>
      <c r="F167" s="54" t="s">
        <v>68</v>
      </c>
      <c r="G167" s="54">
        <v>1380</v>
      </c>
      <c r="H167" s="54" t="s">
        <v>681</v>
      </c>
      <c r="I167" s="54" t="s">
        <v>694</v>
      </c>
      <c r="J167" s="55">
        <f t="shared" si="26"/>
        <v>0.26136363636363635</v>
      </c>
      <c r="K167" s="70">
        <v>7</v>
      </c>
      <c r="L167" s="54" t="s">
        <v>8</v>
      </c>
      <c r="M167" s="54">
        <v>29210</v>
      </c>
      <c r="N167" s="54" t="s">
        <v>7</v>
      </c>
      <c r="O167" s="56">
        <f t="shared" si="27"/>
        <v>79715.909090909088</v>
      </c>
      <c r="P167" s="57">
        <f t="shared" si="25"/>
        <v>1605293.5606060608</v>
      </c>
    </row>
    <row r="168" spans="1:16" ht="15" customHeight="1" x14ac:dyDescent="0.25">
      <c r="A168" s="46">
        <v>5837</v>
      </c>
      <c r="B168" s="81">
        <v>4</v>
      </c>
      <c r="C168" s="107"/>
      <c r="D168" s="53" t="s">
        <v>379</v>
      </c>
      <c r="E168" s="54" t="s">
        <v>429</v>
      </c>
      <c r="F168" s="54" t="s">
        <v>378</v>
      </c>
      <c r="G168" s="54">
        <v>375</v>
      </c>
      <c r="H168" s="54" t="s">
        <v>681</v>
      </c>
      <c r="I168" s="54" t="s">
        <v>694</v>
      </c>
      <c r="J168" s="55">
        <f t="shared" si="26"/>
        <v>7.1022727272727279E-2</v>
      </c>
      <c r="K168" s="70">
        <v>7</v>
      </c>
      <c r="L168" s="54" t="s">
        <v>8</v>
      </c>
      <c r="M168" s="54">
        <v>29210</v>
      </c>
      <c r="N168" s="54" t="s">
        <v>7</v>
      </c>
      <c r="O168" s="56">
        <f t="shared" si="27"/>
        <v>21661.93181818182</v>
      </c>
      <c r="P168" s="57">
        <f t="shared" si="25"/>
        <v>1626955.4924242427</v>
      </c>
    </row>
    <row r="169" spans="1:16" ht="15" customHeight="1" x14ac:dyDescent="0.25">
      <c r="A169" s="46">
        <v>7343</v>
      </c>
      <c r="B169" s="81">
        <v>4</v>
      </c>
      <c r="C169" s="107"/>
      <c r="D169" s="53" t="s">
        <v>380</v>
      </c>
      <c r="E169" s="54" t="s">
        <v>378</v>
      </c>
      <c r="F169" s="54" t="s">
        <v>396</v>
      </c>
      <c r="G169" s="54">
        <v>2880</v>
      </c>
      <c r="H169" s="54" t="s">
        <v>681</v>
      </c>
      <c r="I169" s="54" t="s">
        <v>694</v>
      </c>
      <c r="J169" s="55">
        <f t="shared" si="26"/>
        <v>0.54545454545454541</v>
      </c>
      <c r="K169" s="70">
        <v>7</v>
      </c>
      <c r="L169" s="54" t="s">
        <v>8</v>
      </c>
      <c r="M169" s="54">
        <v>29210</v>
      </c>
      <c r="N169" s="54" t="s">
        <v>7</v>
      </c>
      <c r="O169" s="56">
        <f t="shared" si="27"/>
        <v>166363.63636363635</v>
      </c>
      <c r="P169" s="57">
        <f t="shared" si="25"/>
        <v>1793319.1287878789</v>
      </c>
    </row>
    <row r="170" spans="1:16" ht="15" customHeight="1" x14ac:dyDescent="0.25">
      <c r="A170" s="46"/>
      <c r="B170" s="81">
        <v>4</v>
      </c>
      <c r="C170" s="107"/>
      <c r="D170" s="53" t="s">
        <v>381</v>
      </c>
      <c r="E170" s="54" t="s">
        <v>378</v>
      </c>
      <c r="F170" s="54" t="s">
        <v>378</v>
      </c>
      <c r="G170" s="54">
        <v>895</v>
      </c>
      <c r="H170" s="54" t="s">
        <v>681</v>
      </c>
      <c r="I170" s="54" t="s">
        <v>694</v>
      </c>
      <c r="J170" s="55">
        <f t="shared" si="26"/>
        <v>0.16950757575757575</v>
      </c>
      <c r="K170" s="70">
        <v>7</v>
      </c>
      <c r="L170" s="54" t="s">
        <v>8</v>
      </c>
      <c r="M170" s="54">
        <v>29210</v>
      </c>
      <c r="N170" s="54" t="s">
        <v>7</v>
      </c>
      <c r="O170" s="56">
        <f t="shared" si="27"/>
        <v>51699.810606060601</v>
      </c>
      <c r="P170" s="57">
        <f t="shared" si="25"/>
        <v>1845018.9393939395</v>
      </c>
    </row>
    <row r="171" spans="1:16" ht="15" customHeight="1" x14ac:dyDescent="0.25">
      <c r="A171" s="46"/>
      <c r="B171" s="81">
        <v>4</v>
      </c>
      <c r="C171" s="107"/>
      <c r="D171" s="53" t="s">
        <v>382</v>
      </c>
      <c r="E171" s="54" t="s">
        <v>429</v>
      </c>
      <c r="F171" s="54" t="s">
        <v>62</v>
      </c>
      <c r="G171" s="54">
        <v>270</v>
      </c>
      <c r="H171" s="54" t="s">
        <v>681</v>
      </c>
      <c r="I171" s="54" t="s">
        <v>694</v>
      </c>
      <c r="J171" s="55">
        <f t="shared" si="26"/>
        <v>5.113636363636364E-2</v>
      </c>
      <c r="K171" s="70">
        <v>7</v>
      </c>
      <c r="L171" s="54" t="s">
        <v>8</v>
      </c>
      <c r="M171" s="54">
        <v>29210</v>
      </c>
      <c r="N171" s="54" t="s">
        <v>7</v>
      </c>
      <c r="O171" s="56">
        <f t="shared" si="27"/>
        <v>15596.59090909091</v>
      </c>
      <c r="P171" s="57">
        <f t="shared" si="25"/>
        <v>1860615.5303030303</v>
      </c>
    </row>
    <row r="172" spans="1:16" ht="15" customHeight="1" x14ac:dyDescent="0.25">
      <c r="A172" s="46"/>
      <c r="B172" s="81">
        <v>4</v>
      </c>
      <c r="C172" s="107"/>
      <c r="D172" s="53" t="s">
        <v>388</v>
      </c>
      <c r="E172" s="54" t="s">
        <v>430</v>
      </c>
      <c r="F172" s="54" t="s">
        <v>27</v>
      </c>
      <c r="G172" s="54">
        <v>1475</v>
      </c>
      <c r="H172" s="54" t="s">
        <v>681</v>
      </c>
      <c r="I172" s="54" t="s">
        <v>694</v>
      </c>
      <c r="J172" s="55">
        <f t="shared" si="26"/>
        <v>0.27935606060606061</v>
      </c>
      <c r="K172" s="70">
        <v>7</v>
      </c>
      <c r="L172" s="54" t="s">
        <v>8</v>
      </c>
      <c r="M172" s="54">
        <v>29210</v>
      </c>
      <c r="N172" s="54" t="s">
        <v>7</v>
      </c>
      <c r="O172" s="56">
        <f t="shared" si="27"/>
        <v>85203.59848484848</v>
      </c>
      <c r="P172" s="57">
        <f t="shared" si="25"/>
        <v>1945819.1287878787</v>
      </c>
    </row>
    <row r="173" spans="1:16" ht="15" customHeight="1" x14ac:dyDescent="0.25">
      <c r="A173" s="46"/>
      <c r="B173" s="81">
        <v>4</v>
      </c>
      <c r="C173" s="107"/>
      <c r="D173" s="53" t="s">
        <v>390</v>
      </c>
      <c r="E173" s="54" t="s">
        <v>388</v>
      </c>
      <c r="F173" s="54" t="s">
        <v>27</v>
      </c>
      <c r="G173" s="54">
        <v>2145</v>
      </c>
      <c r="H173" s="54" t="s">
        <v>681</v>
      </c>
      <c r="I173" s="54" t="s">
        <v>694</v>
      </c>
      <c r="J173" s="55">
        <f t="shared" si="26"/>
        <v>0.40625</v>
      </c>
      <c r="K173" s="70">
        <v>7</v>
      </c>
      <c r="L173" s="54" t="s">
        <v>8</v>
      </c>
      <c r="M173" s="54">
        <v>29210</v>
      </c>
      <c r="N173" s="54" t="s">
        <v>7</v>
      </c>
      <c r="O173" s="56">
        <f t="shared" si="27"/>
        <v>123906.25</v>
      </c>
      <c r="P173" s="57">
        <f t="shared" si="25"/>
        <v>2069725.3787878787</v>
      </c>
    </row>
    <row r="174" spans="1:16" ht="15" customHeight="1" x14ac:dyDescent="0.25">
      <c r="A174" s="46"/>
      <c r="B174" s="81">
        <v>4</v>
      </c>
      <c r="C174" s="107"/>
      <c r="D174" s="53" t="s">
        <v>393</v>
      </c>
      <c r="E174" s="54" t="s">
        <v>392</v>
      </c>
      <c r="F174" s="54" t="s">
        <v>27</v>
      </c>
      <c r="G174" s="54">
        <v>1170</v>
      </c>
      <c r="H174" s="54" t="s">
        <v>681</v>
      </c>
      <c r="I174" s="54" t="s">
        <v>694</v>
      </c>
      <c r="J174" s="55">
        <f t="shared" si="26"/>
        <v>0.22159090909090909</v>
      </c>
      <c r="K174" s="70">
        <v>7</v>
      </c>
      <c r="L174" s="54" t="s">
        <v>8</v>
      </c>
      <c r="M174" s="54">
        <v>29210</v>
      </c>
      <c r="N174" s="54" t="s">
        <v>7</v>
      </c>
      <c r="O174" s="56">
        <f t="shared" si="27"/>
        <v>67585.227272727265</v>
      </c>
      <c r="P174" s="57">
        <f t="shared" si="25"/>
        <v>2137310.606060606</v>
      </c>
    </row>
    <row r="175" spans="1:16" ht="15" customHeight="1" x14ac:dyDescent="0.25">
      <c r="A175" s="46"/>
      <c r="B175" s="81">
        <v>4</v>
      </c>
      <c r="C175" s="107"/>
      <c r="D175" s="53" t="s">
        <v>392</v>
      </c>
      <c r="E175" s="54" t="s">
        <v>647</v>
      </c>
      <c r="F175" s="54" t="s">
        <v>68</v>
      </c>
      <c r="G175" s="54">
        <v>1150</v>
      </c>
      <c r="H175" s="54" t="s">
        <v>681</v>
      </c>
      <c r="I175" s="54" t="s">
        <v>694</v>
      </c>
      <c r="J175" s="55">
        <f t="shared" si="26"/>
        <v>0.2178030303030303</v>
      </c>
      <c r="K175" s="70">
        <v>7</v>
      </c>
      <c r="L175" s="54" t="s">
        <v>8</v>
      </c>
      <c r="M175" s="54">
        <v>29210</v>
      </c>
      <c r="N175" s="54" t="s">
        <v>7</v>
      </c>
      <c r="O175" s="56">
        <f t="shared" si="27"/>
        <v>66429.92424242424</v>
      </c>
      <c r="P175" s="57">
        <f t="shared" si="25"/>
        <v>2203740.5303030303</v>
      </c>
    </row>
    <row r="176" spans="1:16" ht="15" customHeight="1" x14ac:dyDescent="0.25">
      <c r="A176" s="46">
        <v>7741</v>
      </c>
      <c r="B176" s="81">
        <v>4</v>
      </c>
      <c r="C176" s="107"/>
      <c r="D176" s="53" t="s">
        <v>395</v>
      </c>
      <c r="E176" s="54" t="s">
        <v>380</v>
      </c>
      <c r="F176" s="54" t="s">
        <v>388</v>
      </c>
      <c r="G176" s="54">
        <v>1910</v>
      </c>
      <c r="H176" s="54" t="s">
        <v>681</v>
      </c>
      <c r="I176" s="54" t="s">
        <v>694</v>
      </c>
      <c r="J176" s="55">
        <f t="shared" si="26"/>
        <v>0.36174242424242425</v>
      </c>
      <c r="K176" s="70">
        <v>7</v>
      </c>
      <c r="L176" s="54" t="s">
        <v>8</v>
      </c>
      <c r="M176" s="54">
        <v>29210</v>
      </c>
      <c r="N176" s="54" t="s">
        <v>7</v>
      </c>
      <c r="O176" s="56">
        <f t="shared" si="27"/>
        <v>110331.43939393939</v>
      </c>
      <c r="P176" s="57">
        <f t="shared" si="25"/>
        <v>2314071.9696969697</v>
      </c>
    </row>
    <row r="177" spans="1:16" ht="15" customHeight="1" x14ac:dyDescent="0.25">
      <c r="A177" s="46">
        <v>4493</v>
      </c>
      <c r="B177" s="81">
        <v>4</v>
      </c>
      <c r="C177" s="107"/>
      <c r="D177" s="53" t="s">
        <v>398</v>
      </c>
      <c r="E177" s="54" t="s">
        <v>391</v>
      </c>
      <c r="F177" s="54" t="s">
        <v>380</v>
      </c>
      <c r="G177" s="54">
        <v>1825</v>
      </c>
      <c r="H177" s="54" t="s">
        <v>681</v>
      </c>
      <c r="I177" s="54" t="s">
        <v>694</v>
      </c>
      <c r="J177" s="55">
        <f t="shared" si="26"/>
        <v>0.34564393939393939</v>
      </c>
      <c r="K177" s="70">
        <v>7</v>
      </c>
      <c r="L177" s="54" t="s">
        <v>8</v>
      </c>
      <c r="M177" s="54">
        <v>29210</v>
      </c>
      <c r="N177" s="54" t="s">
        <v>7</v>
      </c>
      <c r="O177" s="56">
        <f t="shared" si="27"/>
        <v>105421.40151515152</v>
      </c>
      <c r="P177" s="57">
        <f t="shared" si="25"/>
        <v>2419493.3712121211</v>
      </c>
    </row>
    <row r="178" spans="1:16" ht="15" customHeight="1" x14ac:dyDescent="0.25">
      <c r="A178" s="46">
        <v>947</v>
      </c>
      <c r="B178" s="81">
        <v>4</v>
      </c>
      <c r="C178" s="107"/>
      <c r="D178" s="53" t="s">
        <v>399</v>
      </c>
      <c r="E178" s="54" t="s">
        <v>398</v>
      </c>
      <c r="F178" s="54" t="s">
        <v>398</v>
      </c>
      <c r="G178" s="54">
        <v>260</v>
      </c>
      <c r="H178" s="54" t="s">
        <v>681</v>
      </c>
      <c r="I178" s="54" t="s">
        <v>694</v>
      </c>
      <c r="J178" s="55">
        <f t="shared" si="26"/>
        <v>4.924242424242424E-2</v>
      </c>
      <c r="K178" s="70">
        <v>7</v>
      </c>
      <c r="L178" s="54" t="s">
        <v>8</v>
      </c>
      <c r="M178" s="54">
        <v>29210</v>
      </c>
      <c r="N178" s="54" t="s">
        <v>7</v>
      </c>
      <c r="O178" s="56">
        <f t="shared" si="27"/>
        <v>15018.939393939394</v>
      </c>
      <c r="P178" s="57">
        <f t="shared" si="25"/>
        <v>2434512.3106060605</v>
      </c>
    </row>
    <row r="179" spans="1:16" ht="15" customHeight="1" x14ac:dyDescent="0.25">
      <c r="A179" s="46">
        <v>2491</v>
      </c>
      <c r="B179" s="81">
        <v>4</v>
      </c>
      <c r="C179" s="107"/>
      <c r="D179" s="53" t="s">
        <v>391</v>
      </c>
      <c r="E179" s="54" t="s">
        <v>402</v>
      </c>
      <c r="F179" s="54" t="s">
        <v>68</v>
      </c>
      <c r="G179" s="54">
        <v>1250</v>
      </c>
      <c r="H179" s="54" t="s">
        <v>681</v>
      </c>
      <c r="I179" s="54" t="s">
        <v>694</v>
      </c>
      <c r="J179" s="55">
        <f t="shared" si="26"/>
        <v>0.23674242424242425</v>
      </c>
      <c r="K179" s="70">
        <v>7</v>
      </c>
      <c r="L179" s="54" t="s">
        <v>8</v>
      </c>
      <c r="M179" s="54">
        <v>29210</v>
      </c>
      <c r="N179" s="54" t="s">
        <v>7</v>
      </c>
      <c r="O179" s="56">
        <f t="shared" si="27"/>
        <v>72206.439393939392</v>
      </c>
      <c r="P179" s="57">
        <f t="shared" si="25"/>
        <v>2506718.75</v>
      </c>
    </row>
    <row r="180" spans="1:16" ht="15" customHeight="1" x14ac:dyDescent="0.25">
      <c r="A180" s="46">
        <v>1074</v>
      </c>
      <c r="B180" s="81">
        <v>4</v>
      </c>
      <c r="C180" s="107"/>
      <c r="D180" s="53" t="s">
        <v>402</v>
      </c>
      <c r="E180" s="54" t="s">
        <v>391</v>
      </c>
      <c r="F180" s="54" t="s">
        <v>407</v>
      </c>
      <c r="G180" s="54">
        <v>1183</v>
      </c>
      <c r="H180" s="54" t="s">
        <v>681</v>
      </c>
      <c r="I180" s="54" t="s">
        <v>694</v>
      </c>
      <c r="J180" s="55">
        <f t="shared" si="26"/>
        <v>0.22405303030303031</v>
      </c>
      <c r="K180" s="70">
        <v>7</v>
      </c>
      <c r="L180" s="54" t="s">
        <v>8</v>
      </c>
      <c r="M180" s="54">
        <v>29210</v>
      </c>
      <c r="N180" s="54" t="s">
        <v>7</v>
      </c>
      <c r="O180" s="56">
        <f t="shared" si="27"/>
        <v>68336.17424242424</v>
      </c>
      <c r="P180" s="57">
        <f t="shared" si="25"/>
        <v>2575054.9242424243</v>
      </c>
    </row>
    <row r="181" spans="1:16" ht="15" customHeight="1" x14ac:dyDescent="0.25">
      <c r="A181" s="46">
        <v>2456</v>
      </c>
      <c r="B181" s="81">
        <v>4</v>
      </c>
      <c r="C181" s="107"/>
      <c r="D181" s="53" t="s">
        <v>403</v>
      </c>
      <c r="E181" s="54" t="s">
        <v>404</v>
      </c>
      <c r="F181" s="54" t="s">
        <v>402</v>
      </c>
      <c r="G181" s="54">
        <v>2417</v>
      </c>
      <c r="H181" s="54" t="s">
        <v>681</v>
      </c>
      <c r="I181" s="54" t="s">
        <v>694</v>
      </c>
      <c r="J181" s="55">
        <f t="shared" si="26"/>
        <v>0.45776515151515151</v>
      </c>
      <c r="K181" s="70">
        <v>7</v>
      </c>
      <c r="L181" s="54" t="s">
        <v>8</v>
      </c>
      <c r="M181" s="54">
        <v>29210</v>
      </c>
      <c r="N181" s="54" t="s">
        <v>7</v>
      </c>
      <c r="O181" s="56">
        <f t="shared" si="27"/>
        <v>139618.37121212122</v>
      </c>
      <c r="P181" s="57">
        <f t="shared" si="25"/>
        <v>2714673.2954545454</v>
      </c>
    </row>
    <row r="182" spans="1:16" ht="15" customHeight="1" x14ac:dyDescent="0.25">
      <c r="A182" s="46">
        <v>5751</v>
      </c>
      <c r="B182" s="81">
        <v>4</v>
      </c>
      <c r="C182" s="107"/>
      <c r="D182" s="53" t="s">
        <v>404</v>
      </c>
      <c r="E182" s="54" t="s">
        <v>391</v>
      </c>
      <c r="F182" s="54" t="s">
        <v>402</v>
      </c>
      <c r="G182" s="54">
        <v>2796</v>
      </c>
      <c r="H182" s="54" t="s">
        <v>681</v>
      </c>
      <c r="I182" s="54" t="s">
        <v>694</v>
      </c>
      <c r="J182" s="55">
        <f t="shared" si="26"/>
        <v>0.52954545454545454</v>
      </c>
      <c r="K182" s="70">
        <v>7</v>
      </c>
      <c r="L182" s="54" t="s">
        <v>8</v>
      </c>
      <c r="M182" s="54">
        <v>29210</v>
      </c>
      <c r="N182" s="54" t="s">
        <v>7</v>
      </c>
      <c r="O182" s="56">
        <f t="shared" si="27"/>
        <v>161511.36363636365</v>
      </c>
      <c r="P182" s="57">
        <f t="shared" si="25"/>
        <v>2876184.6590909092</v>
      </c>
    </row>
    <row r="183" spans="1:16" ht="15" customHeight="1" x14ac:dyDescent="0.25">
      <c r="A183" s="46">
        <v>2514</v>
      </c>
      <c r="B183" s="81">
        <v>4</v>
      </c>
      <c r="C183" s="107"/>
      <c r="D183" s="53" t="s">
        <v>405</v>
      </c>
      <c r="E183" s="54" t="s">
        <v>404</v>
      </c>
      <c r="F183" s="54" t="s">
        <v>404</v>
      </c>
      <c r="G183" s="54">
        <v>1023</v>
      </c>
      <c r="H183" s="54" t="s">
        <v>681</v>
      </c>
      <c r="I183" s="54" t="s">
        <v>694</v>
      </c>
      <c r="J183" s="55">
        <f t="shared" si="26"/>
        <v>0.19375000000000001</v>
      </c>
      <c r="K183" s="70">
        <v>7</v>
      </c>
      <c r="L183" s="54" t="s">
        <v>8</v>
      </c>
      <c r="M183" s="54">
        <v>29210</v>
      </c>
      <c r="N183" s="54" t="s">
        <v>7</v>
      </c>
      <c r="O183" s="56">
        <f t="shared" si="27"/>
        <v>59093.75</v>
      </c>
      <c r="P183" s="57">
        <f t="shared" si="25"/>
        <v>2935278.4090909092</v>
      </c>
    </row>
    <row r="184" spans="1:16" ht="15" customHeight="1" x14ac:dyDescent="0.25">
      <c r="A184" s="46">
        <v>7655</v>
      </c>
      <c r="B184" s="81">
        <v>4</v>
      </c>
      <c r="C184" s="107"/>
      <c r="D184" s="53" t="s">
        <v>407</v>
      </c>
      <c r="E184" s="54" t="s">
        <v>406</v>
      </c>
      <c r="F184" s="54" t="s">
        <v>402</v>
      </c>
      <c r="G184" s="54">
        <v>1678</v>
      </c>
      <c r="H184" s="54" t="s">
        <v>681</v>
      </c>
      <c r="I184" s="54" t="s">
        <v>694</v>
      </c>
      <c r="J184" s="55">
        <f t="shared" si="26"/>
        <v>0.31780303030303031</v>
      </c>
      <c r="K184" s="70">
        <v>7</v>
      </c>
      <c r="L184" s="54" t="s">
        <v>8</v>
      </c>
      <c r="M184" s="54">
        <v>29210</v>
      </c>
      <c r="N184" s="54" t="s">
        <v>7</v>
      </c>
      <c r="O184" s="56">
        <f t="shared" si="27"/>
        <v>96929.92424242424</v>
      </c>
      <c r="P184" s="57">
        <f t="shared" si="25"/>
        <v>3032208.3333333335</v>
      </c>
    </row>
    <row r="185" spans="1:16" ht="15" customHeight="1" x14ac:dyDescent="0.25">
      <c r="A185" s="46">
        <v>4505</v>
      </c>
      <c r="B185" s="81">
        <v>4</v>
      </c>
      <c r="C185" s="107"/>
      <c r="D185" s="53" t="s">
        <v>415</v>
      </c>
      <c r="E185" s="54" t="s">
        <v>389</v>
      </c>
      <c r="F185" s="54" t="s">
        <v>27</v>
      </c>
      <c r="G185" s="54">
        <v>565</v>
      </c>
      <c r="H185" s="54" t="s">
        <v>681</v>
      </c>
      <c r="I185" s="54" t="s">
        <v>694</v>
      </c>
      <c r="J185" s="55">
        <f t="shared" si="26"/>
        <v>0.10700757575757576</v>
      </c>
      <c r="K185" s="70">
        <v>7</v>
      </c>
      <c r="L185" s="54" t="s">
        <v>8</v>
      </c>
      <c r="M185" s="54">
        <v>29210</v>
      </c>
      <c r="N185" s="54" t="s">
        <v>7</v>
      </c>
      <c r="O185" s="56">
        <f t="shared" si="27"/>
        <v>32637.310606060608</v>
      </c>
      <c r="P185" s="57">
        <f t="shared" si="25"/>
        <v>3064845.643939394</v>
      </c>
    </row>
    <row r="186" spans="1:16" ht="15" customHeight="1" x14ac:dyDescent="0.25">
      <c r="A186" s="46">
        <v>745</v>
      </c>
      <c r="B186" s="81">
        <v>4</v>
      </c>
      <c r="C186" s="107"/>
      <c r="D186" s="53" t="s">
        <v>416</v>
      </c>
      <c r="E186" s="54" t="s">
        <v>390</v>
      </c>
      <c r="F186" s="54" t="s">
        <v>392</v>
      </c>
      <c r="G186" s="54">
        <v>700</v>
      </c>
      <c r="H186" s="54" t="s">
        <v>681</v>
      </c>
      <c r="I186" s="54" t="s">
        <v>694</v>
      </c>
      <c r="J186" s="55">
        <f t="shared" si="26"/>
        <v>0.13257575757575757</v>
      </c>
      <c r="K186" s="70">
        <v>7</v>
      </c>
      <c r="L186" s="54" t="s">
        <v>8</v>
      </c>
      <c r="M186" s="54">
        <v>29210</v>
      </c>
      <c r="N186" s="54" t="s">
        <v>7</v>
      </c>
      <c r="O186" s="56">
        <f t="shared" si="27"/>
        <v>40435.606060606056</v>
      </c>
      <c r="P186" s="57">
        <f t="shared" si="25"/>
        <v>3105281.25</v>
      </c>
    </row>
    <row r="187" spans="1:16" ht="15" customHeight="1" x14ac:dyDescent="0.25">
      <c r="A187" s="46">
        <v>5312</v>
      </c>
      <c r="B187" s="81">
        <v>4</v>
      </c>
      <c r="C187" s="107"/>
      <c r="D187" s="53" t="s">
        <v>378</v>
      </c>
      <c r="E187" s="54" t="s">
        <v>389</v>
      </c>
      <c r="F187" s="54" t="s">
        <v>395</v>
      </c>
      <c r="G187" s="54">
        <v>1000</v>
      </c>
      <c r="H187" s="54" t="s">
        <v>681</v>
      </c>
      <c r="I187" s="54" t="s">
        <v>694</v>
      </c>
      <c r="J187" s="55">
        <f t="shared" si="26"/>
        <v>0.18939393939393939</v>
      </c>
      <c r="K187" s="70">
        <v>7</v>
      </c>
      <c r="L187" s="54" t="s">
        <v>8</v>
      </c>
      <c r="M187" s="54">
        <v>29210</v>
      </c>
      <c r="N187" s="54" t="s">
        <v>7</v>
      </c>
      <c r="O187" s="56">
        <f t="shared" si="27"/>
        <v>57765.151515151512</v>
      </c>
      <c r="P187" s="57">
        <f t="shared" si="25"/>
        <v>3163046.4015151514</v>
      </c>
    </row>
    <row r="188" spans="1:16" ht="15" customHeight="1" x14ac:dyDescent="0.25">
      <c r="A188" s="46">
        <v>5311</v>
      </c>
      <c r="B188" s="81">
        <v>4</v>
      </c>
      <c r="C188" s="107"/>
      <c r="D188" s="53" t="s">
        <v>417</v>
      </c>
      <c r="E188" s="54" t="s">
        <v>389</v>
      </c>
      <c r="F188" s="54" t="s">
        <v>27</v>
      </c>
      <c r="G188" s="54">
        <v>615</v>
      </c>
      <c r="H188" s="54" t="s">
        <v>681</v>
      </c>
      <c r="I188" s="54" t="s">
        <v>694</v>
      </c>
      <c r="J188" s="55">
        <f t="shared" si="26"/>
        <v>0.11647727272727272</v>
      </c>
      <c r="K188" s="70">
        <v>7</v>
      </c>
      <c r="L188" s="54" t="s">
        <v>8</v>
      </c>
      <c r="M188" s="54">
        <v>29210</v>
      </c>
      <c r="N188" s="54" t="s">
        <v>7</v>
      </c>
      <c r="O188" s="56">
        <f t="shared" si="27"/>
        <v>35525.568181818177</v>
      </c>
      <c r="P188" s="57">
        <f t="shared" si="25"/>
        <v>3198571.9696969697</v>
      </c>
    </row>
    <row r="189" spans="1:16" ht="15" customHeight="1" x14ac:dyDescent="0.25">
      <c r="A189" s="46">
        <v>1170</v>
      </c>
      <c r="B189" s="81">
        <v>4</v>
      </c>
      <c r="C189" s="107"/>
      <c r="D189" s="53" t="s">
        <v>388</v>
      </c>
      <c r="E189" s="54" t="s">
        <v>392</v>
      </c>
      <c r="F189" s="54" t="s">
        <v>27</v>
      </c>
      <c r="G189" s="54">
        <v>358</v>
      </c>
      <c r="H189" s="54" t="s">
        <v>681</v>
      </c>
      <c r="I189" s="54" t="s">
        <v>694</v>
      </c>
      <c r="J189" s="55">
        <f t="shared" si="26"/>
        <v>6.7803030303030309E-2</v>
      </c>
      <c r="K189" s="70">
        <v>7</v>
      </c>
      <c r="L189" s="54" t="s">
        <v>8</v>
      </c>
      <c r="M189" s="54">
        <v>29210</v>
      </c>
      <c r="N189" s="54" t="s">
        <v>7</v>
      </c>
      <c r="O189" s="56">
        <f t="shared" si="27"/>
        <v>20679.924242424244</v>
      </c>
      <c r="P189" s="57">
        <f t="shared" si="25"/>
        <v>3219251.893939394</v>
      </c>
    </row>
    <row r="190" spans="1:16" ht="15" customHeight="1" x14ac:dyDescent="0.25">
      <c r="A190" s="46">
        <v>5081</v>
      </c>
      <c r="B190" s="81">
        <v>4</v>
      </c>
      <c r="C190" s="107"/>
      <c r="D190" s="53" t="s">
        <v>418</v>
      </c>
      <c r="E190" s="54" t="s">
        <v>648</v>
      </c>
      <c r="F190" s="54" t="s">
        <v>27</v>
      </c>
      <c r="G190" s="54">
        <v>330</v>
      </c>
      <c r="H190" s="54" t="s">
        <v>681</v>
      </c>
      <c r="I190" s="54" t="s">
        <v>694</v>
      </c>
      <c r="J190" s="55">
        <f t="shared" si="26"/>
        <v>6.25E-2</v>
      </c>
      <c r="K190" s="70">
        <v>7</v>
      </c>
      <c r="L190" s="54" t="s">
        <v>8</v>
      </c>
      <c r="M190" s="54">
        <v>29210</v>
      </c>
      <c r="N190" s="54" t="s">
        <v>7</v>
      </c>
      <c r="O190" s="56">
        <f t="shared" si="27"/>
        <v>19062.5</v>
      </c>
      <c r="P190" s="57">
        <f t="shared" si="25"/>
        <v>3238314.393939394</v>
      </c>
    </row>
    <row r="191" spans="1:16" ht="15" customHeight="1" x14ac:dyDescent="0.25">
      <c r="A191" s="46">
        <v>742</v>
      </c>
      <c r="B191" s="81">
        <v>4</v>
      </c>
      <c r="C191" s="107"/>
      <c r="D191" s="53" t="s">
        <v>419</v>
      </c>
      <c r="E191" s="54" t="s">
        <v>377</v>
      </c>
      <c r="F191" s="54" t="s">
        <v>380</v>
      </c>
      <c r="G191" s="54">
        <v>460</v>
      </c>
      <c r="H191" s="54" t="s">
        <v>681</v>
      </c>
      <c r="I191" s="54" t="s">
        <v>694</v>
      </c>
      <c r="J191" s="55">
        <f t="shared" si="26"/>
        <v>8.7121212121212127E-2</v>
      </c>
      <c r="K191" s="70">
        <v>7</v>
      </c>
      <c r="L191" s="54" t="s">
        <v>8</v>
      </c>
      <c r="M191" s="54">
        <v>29210</v>
      </c>
      <c r="N191" s="54" t="s">
        <v>7</v>
      </c>
      <c r="O191" s="56">
        <f t="shared" si="27"/>
        <v>26571.9696969697</v>
      </c>
      <c r="P191" s="57">
        <f t="shared" si="25"/>
        <v>3264886.3636363638</v>
      </c>
    </row>
    <row r="192" spans="1:16" ht="15" customHeight="1" x14ac:dyDescent="0.25">
      <c r="A192" s="46">
        <v>2010</v>
      </c>
      <c r="B192" s="81">
        <v>4</v>
      </c>
      <c r="C192" s="107"/>
      <c r="D192" s="53" t="s">
        <v>420</v>
      </c>
      <c r="E192" s="54" t="s">
        <v>649</v>
      </c>
      <c r="F192" s="54" t="s">
        <v>421</v>
      </c>
      <c r="G192" s="54">
        <v>1590</v>
      </c>
      <c r="H192" s="54" t="s">
        <v>681</v>
      </c>
      <c r="I192" s="54" t="s">
        <v>694</v>
      </c>
      <c r="J192" s="55">
        <f t="shared" si="26"/>
        <v>0.30113636363636365</v>
      </c>
      <c r="K192" s="70">
        <v>7</v>
      </c>
      <c r="L192" s="54" t="s">
        <v>8</v>
      </c>
      <c r="M192" s="54">
        <v>29210</v>
      </c>
      <c r="N192" s="54" t="s">
        <v>7</v>
      </c>
      <c r="O192" s="56">
        <f t="shared" si="27"/>
        <v>91846.590909090912</v>
      </c>
      <c r="P192" s="57">
        <f t="shared" si="25"/>
        <v>3356732.9545454546</v>
      </c>
    </row>
    <row r="193" spans="1:16" ht="15" customHeight="1" x14ac:dyDescent="0.25">
      <c r="A193" s="46">
        <v>743</v>
      </c>
      <c r="B193" s="81">
        <v>4</v>
      </c>
      <c r="C193" s="107"/>
      <c r="D193" s="53" t="s">
        <v>421</v>
      </c>
      <c r="E193" s="54" t="s">
        <v>420</v>
      </c>
      <c r="F193" s="54" t="s">
        <v>649</v>
      </c>
      <c r="G193" s="54">
        <v>1225</v>
      </c>
      <c r="H193" s="54" t="s">
        <v>681</v>
      </c>
      <c r="I193" s="54" t="s">
        <v>694</v>
      </c>
      <c r="J193" s="55">
        <f t="shared" si="26"/>
        <v>0.23200757575757575</v>
      </c>
      <c r="K193" s="70">
        <v>7</v>
      </c>
      <c r="L193" s="54" t="s">
        <v>8</v>
      </c>
      <c r="M193" s="54">
        <v>29210</v>
      </c>
      <c r="N193" s="54" t="s">
        <v>7</v>
      </c>
      <c r="O193" s="56">
        <f t="shared" si="27"/>
        <v>70762.310606060608</v>
      </c>
      <c r="P193" s="57">
        <f t="shared" si="25"/>
        <v>3427495.2651515151</v>
      </c>
    </row>
    <row r="194" spans="1:16" ht="15" customHeight="1" x14ac:dyDescent="0.25">
      <c r="A194" s="46">
        <v>2063</v>
      </c>
      <c r="B194" s="81">
        <v>4</v>
      </c>
      <c r="C194" s="107"/>
      <c r="D194" s="53" t="s">
        <v>422</v>
      </c>
      <c r="E194" s="54" t="s">
        <v>649</v>
      </c>
      <c r="F194" s="54" t="s">
        <v>389</v>
      </c>
      <c r="G194" s="54">
        <v>2850</v>
      </c>
      <c r="H194" s="54" t="s">
        <v>681</v>
      </c>
      <c r="I194" s="54" t="s">
        <v>694</v>
      </c>
      <c r="J194" s="55">
        <f t="shared" si="26"/>
        <v>0.53977272727272729</v>
      </c>
      <c r="K194" s="70">
        <v>7</v>
      </c>
      <c r="L194" s="54" t="s">
        <v>8</v>
      </c>
      <c r="M194" s="54">
        <v>29210</v>
      </c>
      <c r="N194" s="54" t="s">
        <v>7</v>
      </c>
      <c r="O194" s="56">
        <f t="shared" si="27"/>
        <v>164630.68181818182</v>
      </c>
      <c r="P194" s="57">
        <f t="shared" si="25"/>
        <v>3592125.9469696968</v>
      </c>
    </row>
    <row r="195" spans="1:16" ht="15" customHeight="1" x14ac:dyDescent="0.25">
      <c r="A195" s="46">
        <v>744</v>
      </c>
      <c r="B195" s="81">
        <v>4</v>
      </c>
      <c r="C195" s="107"/>
      <c r="D195" s="53" t="s">
        <v>423</v>
      </c>
      <c r="E195" s="54" t="s">
        <v>649</v>
      </c>
      <c r="F195" s="54" t="s">
        <v>422</v>
      </c>
      <c r="G195" s="54">
        <v>650</v>
      </c>
      <c r="H195" s="54" t="s">
        <v>681</v>
      </c>
      <c r="I195" s="54" t="s">
        <v>694</v>
      </c>
      <c r="J195" s="55">
        <f t="shared" si="26"/>
        <v>0.12310606060606061</v>
      </c>
      <c r="K195" s="70">
        <v>7</v>
      </c>
      <c r="L195" s="54" t="s">
        <v>8</v>
      </c>
      <c r="M195" s="54">
        <v>29210</v>
      </c>
      <c r="N195" s="54" t="s">
        <v>7</v>
      </c>
      <c r="O195" s="56">
        <f t="shared" si="27"/>
        <v>37547.348484848488</v>
      </c>
      <c r="P195" s="57">
        <f t="shared" si="25"/>
        <v>3629673.2954545454</v>
      </c>
    </row>
    <row r="196" spans="1:16" ht="15" customHeight="1" x14ac:dyDescent="0.25">
      <c r="A196" s="46">
        <v>3278</v>
      </c>
      <c r="B196" s="81">
        <v>4</v>
      </c>
      <c r="C196" s="107"/>
      <c r="D196" s="53" t="s">
        <v>424</v>
      </c>
      <c r="E196" s="54" t="s">
        <v>650</v>
      </c>
      <c r="F196" s="54" t="s">
        <v>27</v>
      </c>
      <c r="G196" s="54">
        <v>250</v>
      </c>
      <c r="H196" s="54" t="s">
        <v>681</v>
      </c>
      <c r="I196" s="54" t="s">
        <v>694</v>
      </c>
      <c r="J196" s="55">
        <f t="shared" si="26"/>
        <v>4.7348484848484848E-2</v>
      </c>
      <c r="K196" s="70">
        <v>7</v>
      </c>
      <c r="L196" s="54" t="s">
        <v>8</v>
      </c>
      <c r="M196" s="54">
        <v>29210</v>
      </c>
      <c r="N196" s="54" t="s">
        <v>7</v>
      </c>
      <c r="O196" s="56">
        <f t="shared" si="27"/>
        <v>14441.287878787878</v>
      </c>
      <c r="P196" s="57">
        <f t="shared" si="25"/>
        <v>3644114.5833333335</v>
      </c>
    </row>
    <row r="197" spans="1:16" ht="15" customHeight="1" x14ac:dyDescent="0.25">
      <c r="A197" s="46">
        <v>3246</v>
      </c>
      <c r="B197" s="81">
        <v>4</v>
      </c>
      <c r="C197" s="107"/>
      <c r="D197" s="53" t="s">
        <v>425</v>
      </c>
      <c r="E197" s="54" t="s">
        <v>649</v>
      </c>
      <c r="F197" s="54" t="s">
        <v>422</v>
      </c>
      <c r="G197" s="54">
        <v>580</v>
      </c>
      <c r="H197" s="54" t="s">
        <v>681</v>
      </c>
      <c r="I197" s="54" t="s">
        <v>694</v>
      </c>
      <c r="J197" s="55">
        <f t="shared" si="26"/>
        <v>0.10984848484848485</v>
      </c>
      <c r="K197" s="70">
        <v>7</v>
      </c>
      <c r="L197" s="54" t="s">
        <v>8</v>
      </c>
      <c r="M197" s="54">
        <v>29210</v>
      </c>
      <c r="N197" s="54" t="s">
        <v>7</v>
      </c>
      <c r="O197" s="56">
        <f t="shared" si="27"/>
        <v>33503.78787878788</v>
      </c>
      <c r="P197" s="57">
        <f t="shared" si="25"/>
        <v>3677618.3712121216</v>
      </c>
    </row>
    <row r="198" spans="1:16" ht="15" customHeight="1" x14ac:dyDescent="0.25">
      <c r="A198" s="46">
        <v>3551</v>
      </c>
      <c r="B198" s="81">
        <v>4</v>
      </c>
      <c r="C198" s="107"/>
      <c r="D198" s="53" t="s">
        <v>426</v>
      </c>
      <c r="E198" s="54" t="s">
        <v>389</v>
      </c>
      <c r="F198" s="54" t="s">
        <v>422</v>
      </c>
      <c r="G198" s="54">
        <v>890</v>
      </c>
      <c r="H198" s="54" t="s">
        <v>681</v>
      </c>
      <c r="I198" s="54" t="s">
        <v>694</v>
      </c>
      <c r="J198" s="55">
        <f t="shared" si="26"/>
        <v>0.16856060606060605</v>
      </c>
      <c r="K198" s="70">
        <v>7</v>
      </c>
      <c r="L198" s="54" t="s">
        <v>8</v>
      </c>
      <c r="M198" s="54">
        <v>29210</v>
      </c>
      <c r="N198" s="54" t="s">
        <v>7</v>
      </c>
      <c r="O198" s="56">
        <f t="shared" si="27"/>
        <v>51410.984848484848</v>
      </c>
      <c r="P198" s="57">
        <f t="shared" si="25"/>
        <v>3729029.3560606064</v>
      </c>
    </row>
    <row r="199" spans="1:16" ht="15" customHeight="1" x14ac:dyDescent="0.25">
      <c r="A199" s="46">
        <v>8389</v>
      </c>
      <c r="B199" s="81">
        <v>4</v>
      </c>
      <c r="C199" s="107"/>
      <c r="D199" s="53" t="s">
        <v>388</v>
      </c>
      <c r="E199" s="54" t="s">
        <v>395</v>
      </c>
      <c r="F199" s="54" t="s">
        <v>390</v>
      </c>
      <c r="G199" s="54">
        <v>429</v>
      </c>
      <c r="H199" s="54" t="s">
        <v>681</v>
      </c>
      <c r="I199" s="54" t="s">
        <v>694</v>
      </c>
      <c r="J199" s="55">
        <f t="shared" si="26"/>
        <v>8.1250000000000003E-2</v>
      </c>
      <c r="K199" s="70">
        <v>7</v>
      </c>
      <c r="L199" s="54" t="s">
        <v>8</v>
      </c>
      <c r="M199" s="54">
        <v>29210</v>
      </c>
      <c r="N199" s="54" t="s">
        <v>7</v>
      </c>
      <c r="O199" s="56">
        <f t="shared" si="27"/>
        <v>24781.25</v>
      </c>
      <c r="P199" s="57">
        <f t="shared" si="25"/>
        <v>3753810.6060606064</v>
      </c>
    </row>
    <row r="200" spans="1:16" ht="15" customHeight="1" x14ac:dyDescent="0.25">
      <c r="A200" s="46">
        <v>4808</v>
      </c>
      <c r="B200" s="81">
        <v>4</v>
      </c>
      <c r="C200" s="107"/>
      <c r="D200" s="53" t="s">
        <v>374</v>
      </c>
      <c r="E200" s="54" t="s">
        <v>663</v>
      </c>
      <c r="F200" s="54" t="s">
        <v>372</v>
      </c>
      <c r="G200" s="54">
        <v>590</v>
      </c>
      <c r="H200" s="54" t="s">
        <v>681</v>
      </c>
      <c r="I200" s="54" t="s">
        <v>694</v>
      </c>
      <c r="J200" s="55">
        <f t="shared" si="26"/>
        <v>0.11174242424242424</v>
      </c>
      <c r="K200" s="70">
        <v>7</v>
      </c>
      <c r="L200" s="54" t="s">
        <v>6</v>
      </c>
      <c r="M200" s="54">
        <v>29210</v>
      </c>
      <c r="N200" s="54" t="s">
        <v>7</v>
      </c>
      <c r="O200" s="56">
        <f t="shared" si="27"/>
        <v>34081.439393939392</v>
      </c>
      <c r="P200" s="57">
        <f t="shared" si="25"/>
        <v>3787892.0454545459</v>
      </c>
    </row>
    <row r="201" spans="1:16" ht="15" customHeight="1" x14ac:dyDescent="0.25">
      <c r="A201" s="46">
        <v>3270</v>
      </c>
      <c r="B201" s="81">
        <v>4</v>
      </c>
      <c r="C201" s="107"/>
      <c r="D201" s="53" t="s">
        <v>378</v>
      </c>
      <c r="E201" s="54" t="s">
        <v>389</v>
      </c>
      <c r="F201" s="54" t="s">
        <v>509</v>
      </c>
      <c r="G201" s="54">
        <v>1765</v>
      </c>
      <c r="H201" s="54" t="s">
        <v>681</v>
      </c>
      <c r="I201" s="54" t="s">
        <v>694</v>
      </c>
      <c r="J201" s="55">
        <f t="shared" si="26"/>
        <v>0.33428030303030304</v>
      </c>
      <c r="K201" s="70">
        <v>7</v>
      </c>
      <c r="L201" s="54" t="s">
        <v>6</v>
      </c>
      <c r="M201" s="54">
        <v>29210</v>
      </c>
      <c r="N201" s="54" t="s">
        <v>7</v>
      </c>
      <c r="O201" s="56">
        <f t="shared" si="27"/>
        <v>101955.49242424243</v>
      </c>
      <c r="P201" s="57">
        <f t="shared" si="25"/>
        <v>3889847.5378787881</v>
      </c>
    </row>
    <row r="202" spans="1:16" ht="15" customHeight="1" x14ac:dyDescent="0.25">
      <c r="A202" s="46">
        <v>4544</v>
      </c>
      <c r="B202" s="81">
        <v>4</v>
      </c>
      <c r="C202" s="107"/>
      <c r="D202" s="53" t="s">
        <v>387</v>
      </c>
      <c r="E202" s="54" t="s">
        <v>430</v>
      </c>
      <c r="F202" s="54" t="s">
        <v>27</v>
      </c>
      <c r="G202" s="54">
        <v>2059</v>
      </c>
      <c r="H202" s="54" t="s">
        <v>681</v>
      </c>
      <c r="I202" s="54" t="s">
        <v>694</v>
      </c>
      <c r="J202" s="55">
        <f t="shared" si="26"/>
        <v>0.3899621212121212</v>
      </c>
      <c r="K202" s="70">
        <v>7</v>
      </c>
      <c r="L202" s="54" t="s">
        <v>6</v>
      </c>
      <c r="M202" s="54">
        <v>29210</v>
      </c>
      <c r="N202" s="54" t="s">
        <v>7</v>
      </c>
      <c r="O202" s="56">
        <f t="shared" si="27"/>
        <v>118938.44696969696</v>
      </c>
      <c r="P202" s="57">
        <f t="shared" si="25"/>
        <v>4008785.9848484849</v>
      </c>
    </row>
    <row r="203" spans="1:16" ht="15" customHeight="1" x14ac:dyDescent="0.25">
      <c r="A203" s="46">
        <v>3758</v>
      </c>
      <c r="B203" s="81">
        <v>4</v>
      </c>
      <c r="C203" s="107"/>
      <c r="D203" s="53" t="s">
        <v>389</v>
      </c>
      <c r="E203" s="54" t="s">
        <v>649</v>
      </c>
      <c r="F203" s="54" t="s">
        <v>391</v>
      </c>
      <c r="G203" s="54">
        <v>3846</v>
      </c>
      <c r="H203" s="54" t="s">
        <v>681</v>
      </c>
      <c r="I203" s="54" t="s">
        <v>694</v>
      </c>
      <c r="J203" s="55">
        <f t="shared" si="26"/>
        <v>0.72840909090909089</v>
      </c>
      <c r="K203" s="70">
        <v>7</v>
      </c>
      <c r="L203" s="54" t="s">
        <v>6</v>
      </c>
      <c r="M203" s="54">
        <v>29210</v>
      </c>
      <c r="N203" s="54" t="s">
        <v>7</v>
      </c>
      <c r="O203" s="56">
        <f t="shared" si="27"/>
        <v>222164.77272727274</v>
      </c>
      <c r="P203" s="57">
        <f t="shared" si="25"/>
        <v>4230950.7575757578</v>
      </c>
    </row>
    <row r="204" spans="1:16" ht="15" customHeight="1" x14ac:dyDescent="0.25">
      <c r="A204" s="46">
        <v>1686</v>
      </c>
      <c r="B204" s="81">
        <v>4</v>
      </c>
      <c r="C204" s="107"/>
      <c r="D204" s="53" t="s">
        <v>391</v>
      </c>
      <c r="E204" s="54" t="s">
        <v>430</v>
      </c>
      <c r="F204" s="54" t="s">
        <v>509</v>
      </c>
      <c r="G204" s="54">
        <v>3330</v>
      </c>
      <c r="H204" s="54" t="s">
        <v>681</v>
      </c>
      <c r="I204" s="54" t="s">
        <v>694</v>
      </c>
      <c r="J204" s="55">
        <f t="shared" si="26"/>
        <v>0.63068181818181823</v>
      </c>
      <c r="K204" s="70">
        <v>7</v>
      </c>
      <c r="L204" s="54" t="s">
        <v>6</v>
      </c>
      <c r="M204" s="54">
        <v>29210</v>
      </c>
      <c r="N204" s="54" t="s">
        <v>7</v>
      </c>
      <c r="O204" s="56">
        <f t="shared" si="27"/>
        <v>192357.95454545456</v>
      </c>
      <c r="P204" s="57">
        <f t="shared" si="25"/>
        <v>4423308.7121212119</v>
      </c>
    </row>
    <row r="205" spans="1:16" ht="15" customHeight="1" x14ac:dyDescent="0.25">
      <c r="A205" s="46">
        <v>1975</v>
      </c>
      <c r="B205" s="81">
        <v>4</v>
      </c>
      <c r="C205" s="107"/>
      <c r="D205" s="53" t="s">
        <v>392</v>
      </c>
      <c r="E205" s="54" t="s">
        <v>391</v>
      </c>
      <c r="F205" s="54" t="s">
        <v>509</v>
      </c>
      <c r="G205" s="54">
        <v>905</v>
      </c>
      <c r="H205" s="54" t="s">
        <v>681</v>
      </c>
      <c r="I205" s="54" t="s">
        <v>694</v>
      </c>
      <c r="J205" s="55">
        <f t="shared" si="26"/>
        <v>0.17140151515151514</v>
      </c>
      <c r="K205" s="70">
        <v>7</v>
      </c>
      <c r="L205" s="54" t="s">
        <v>6</v>
      </c>
      <c r="M205" s="54">
        <v>29210</v>
      </c>
      <c r="N205" s="54" t="s">
        <v>7</v>
      </c>
      <c r="O205" s="56">
        <f t="shared" si="27"/>
        <v>52277.46212121212</v>
      </c>
      <c r="P205" s="57">
        <f t="shared" si="25"/>
        <v>4475586.1742424238</v>
      </c>
    </row>
    <row r="206" spans="1:16" ht="15" customHeight="1" x14ac:dyDescent="0.25">
      <c r="A206" s="46">
        <v>4828</v>
      </c>
      <c r="B206" s="81">
        <v>4</v>
      </c>
      <c r="C206" s="107"/>
      <c r="D206" s="53" t="s">
        <v>394</v>
      </c>
      <c r="E206" s="54" t="s">
        <v>392</v>
      </c>
      <c r="F206" s="54" t="s">
        <v>388</v>
      </c>
      <c r="G206" s="54">
        <v>686</v>
      </c>
      <c r="H206" s="54" t="s">
        <v>681</v>
      </c>
      <c r="I206" s="54" t="s">
        <v>694</v>
      </c>
      <c r="J206" s="55">
        <f t="shared" si="26"/>
        <v>0.12992424242424241</v>
      </c>
      <c r="K206" s="70">
        <v>7</v>
      </c>
      <c r="L206" s="54" t="s">
        <v>6</v>
      </c>
      <c r="M206" s="54">
        <v>29210</v>
      </c>
      <c r="N206" s="54" t="s">
        <v>7</v>
      </c>
      <c r="O206" s="56">
        <f t="shared" si="27"/>
        <v>39626.893939393936</v>
      </c>
      <c r="P206" s="57">
        <f t="shared" si="25"/>
        <v>4515213.0681818174</v>
      </c>
    </row>
    <row r="207" spans="1:16" ht="15" customHeight="1" x14ac:dyDescent="0.25">
      <c r="A207" s="46">
        <v>4596</v>
      </c>
      <c r="B207" s="81">
        <v>4</v>
      </c>
      <c r="C207" s="107"/>
      <c r="D207" s="53" t="s">
        <v>388</v>
      </c>
      <c r="E207" s="54" t="s">
        <v>430</v>
      </c>
      <c r="F207" s="54" t="s">
        <v>392</v>
      </c>
      <c r="G207" s="54">
        <v>962</v>
      </c>
      <c r="H207" s="54" t="s">
        <v>681</v>
      </c>
      <c r="I207" s="54" t="s">
        <v>694</v>
      </c>
      <c r="J207" s="55">
        <f t="shared" si="26"/>
        <v>0.18219696969696969</v>
      </c>
      <c r="K207" s="70">
        <v>7</v>
      </c>
      <c r="L207" s="54" t="s">
        <v>6</v>
      </c>
      <c r="M207" s="54">
        <v>29210</v>
      </c>
      <c r="N207" s="54" t="s">
        <v>7</v>
      </c>
      <c r="O207" s="56">
        <f t="shared" si="27"/>
        <v>55570.075757575753</v>
      </c>
      <c r="P207" s="57">
        <f t="shared" si="25"/>
        <v>4570783.1439393936</v>
      </c>
    </row>
    <row r="208" spans="1:16" ht="15" customHeight="1" x14ac:dyDescent="0.25">
      <c r="A208" s="46">
        <v>4597</v>
      </c>
      <c r="B208" s="81">
        <v>4</v>
      </c>
      <c r="C208" s="107"/>
      <c r="D208" s="53" t="s">
        <v>396</v>
      </c>
      <c r="E208" s="54" t="s">
        <v>389</v>
      </c>
      <c r="F208" s="54" t="s">
        <v>380</v>
      </c>
      <c r="G208" s="54">
        <v>900</v>
      </c>
      <c r="H208" s="54" t="s">
        <v>681</v>
      </c>
      <c r="I208" s="54" t="s">
        <v>694</v>
      </c>
      <c r="J208" s="55">
        <f t="shared" si="26"/>
        <v>0.17045454545454544</v>
      </c>
      <c r="K208" s="70">
        <v>7</v>
      </c>
      <c r="L208" s="54" t="s">
        <v>6</v>
      </c>
      <c r="M208" s="54">
        <v>29210</v>
      </c>
      <c r="N208" s="54" t="s">
        <v>7</v>
      </c>
      <c r="O208" s="56">
        <f t="shared" si="27"/>
        <v>51988.63636363636</v>
      </c>
      <c r="P208" s="57">
        <f t="shared" si="25"/>
        <v>4622771.7803030303</v>
      </c>
    </row>
    <row r="209" spans="1:16" ht="15" customHeight="1" x14ac:dyDescent="0.25">
      <c r="A209" s="46">
        <v>3919</v>
      </c>
      <c r="B209" s="81">
        <v>4</v>
      </c>
      <c r="C209" s="107"/>
      <c r="D209" s="53" t="s">
        <v>397</v>
      </c>
      <c r="E209" s="54" t="s">
        <v>391</v>
      </c>
      <c r="F209" s="54" t="s">
        <v>398</v>
      </c>
      <c r="G209" s="54">
        <v>575</v>
      </c>
      <c r="H209" s="54" t="s">
        <v>681</v>
      </c>
      <c r="I209" s="54" t="s">
        <v>694</v>
      </c>
      <c r="J209" s="55">
        <f t="shared" si="26"/>
        <v>0.10890151515151515</v>
      </c>
      <c r="K209" s="70">
        <v>7</v>
      </c>
      <c r="L209" s="54" t="s">
        <v>6</v>
      </c>
      <c r="M209" s="54">
        <v>29210</v>
      </c>
      <c r="N209" s="54" t="s">
        <v>7</v>
      </c>
      <c r="O209" s="56">
        <f t="shared" si="27"/>
        <v>33214.96212121212</v>
      </c>
      <c r="P209" s="57">
        <f t="shared" si="25"/>
        <v>4655986.7424242422</v>
      </c>
    </row>
    <row r="210" spans="1:16" ht="15" customHeight="1" x14ac:dyDescent="0.25">
      <c r="A210" s="46">
        <v>251</v>
      </c>
      <c r="B210" s="81">
        <v>4</v>
      </c>
      <c r="C210" s="107"/>
      <c r="D210" s="53" t="s">
        <v>400</v>
      </c>
      <c r="E210" s="54" t="s">
        <v>391</v>
      </c>
      <c r="F210" s="54" t="s">
        <v>406</v>
      </c>
      <c r="G210" s="54">
        <v>1800</v>
      </c>
      <c r="H210" s="54" t="s">
        <v>681</v>
      </c>
      <c r="I210" s="54" t="s">
        <v>694</v>
      </c>
      <c r="J210" s="55">
        <f t="shared" si="26"/>
        <v>0.34090909090909088</v>
      </c>
      <c r="K210" s="70">
        <v>7</v>
      </c>
      <c r="L210" s="54" t="s">
        <v>6</v>
      </c>
      <c r="M210" s="54">
        <v>29210</v>
      </c>
      <c r="N210" s="54" t="s">
        <v>7</v>
      </c>
      <c r="O210" s="56">
        <f t="shared" si="27"/>
        <v>103977.27272727272</v>
      </c>
      <c r="P210" s="57">
        <f t="shared" si="25"/>
        <v>4759964.0151515147</v>
      </c>
    </row>
    <row r="211" spans="1:16" ht="15" customHeight="1" x14ac:dyDescent="0.25">
      <c r="A211" s="46">
        <v>862</v>
      </c>
      <c r="B211" s="81">
        <v>4</v>
      </c>
      <c r="C211" s="107"/>
      <c r="D211" s="53" t="s">
        <v>401</v>
      </c>
      <c r="E211" s="54" t="s">
        <v>391</v>
      </c>
      <c r="F211" s="54" t="s">
        <v>400</v>
      </c>
      <c r="G211" s="54">
        <v>800</v>
      </c>
      <c r="H211" s="54" t="s">
        <v>681</v>
      </c>
      <c r="I211" s="54" t="s">
        <v>694</v>
      </c>
      <c r="J211" s="55">
        <f t="shared" si="26"/>
        <v>0.15151515151515152</v>
      </c>
      <c r="K211" s="70">
        <v>7</v>
      </c>
      <c r="L211" s="54" t="s">
        <v>6</v>
      </c>
      <c r="M211" s="54">
        <v>29210</v>
      </c>
      <c r="N211" s="54" t="s">
        <v>7</v>
      </c>
      <c r="O211" s="56">
        <f t="shared" si="27"/>
        <v>46212.121212121216</v>
      </c>
      <c r="P211" s="57">
        <f t="shared" si="25"/>
        <v>4806176.1363636358</v>
      </c>
    </row>
    <row r="212" spans="1:16" ht="15" customHeight="1" x14ac:dyDescent="0.25">
      <c r="A212" s="46">
        <v>2752</v>
      </c>
      <c r="B212" s="81">
        <v>4</v>
      </c>
      <c r="C212" s="107"/>
      <c r="D212" s="53" t="s">
        <v>406</v>
      </c>
      <c r="E212" s="54" t="s">
        <v>430</v>
      </c>
      <c r="F212" s="54" t="s">
        <v>403</v>
      </c>
      <c r="G212" s="54">
        <v>2132</v>
      </c>
      <c r="H212" s="54" t="s">
        <v>681</v>
      </c>
      <c r="I212" s="54" t="s">
        <v>694</v>
      </c>
      <c r="J212" s="55">
        <f t="shared" si="26"/>
        <v>0.40378787878787881</v>
      </c>
      <c r="K212" s="70">
        <v>7</v>
      </c>
      <c r="L212" s="54" t="s">
        <v>6</v>
      </c>
      <c r="M212" s="54">
        <v>29210</v>
      </c>
      <c r="N212" s="54" t="s">
        <v>7</v>
      </c>
      <c r="O212" s="56">
        <f t="shared" si="27"/>
        <v>123155.30303030304</v>
      </c>
      <c r="P212" s="57">
        <f t="shared" si="25"/>
        <v>4929331.4393939385</v>
      </c>
    </row>
    <row r="213" spans="1:16" ht="15" customHeight="1" x14ac:dyDescent="0.25">
      <c r="A213" s="46">
        <v>4321</v>
      </c>
      <c r="B213" s="81">
        <v>4</v>
      </c>
      <c r="C213" s="107"/>
      <c r="D213" s="53" t="s">
        <v>408</v>
      </c>
      <c r="E213" s="54" t="s">
        <v>430</v>
      </c>
      <c r="F213" s="54" t="s">
        <v>406</v>
      </c>
      <c r="G213" s="54">
        <v>1675</v>
      </c>
      <c r="H213" s="54" t="s">
        <v>681</v>
      </c>
      <c r="I213" s="54" t="s">
        <v>694</v>
      </c>
      <c r="J213" s="55">
        <f t="shared" si="26"/>
        <v>0.31723484848484851</v>
      </c>
      <c r="K213" s="70">
        <v>7</v>
      </c>
      <c r="L213" s="54" t="s">
        <v>6</v>
      </c>
      <c r="M213" s="54">
        <v>29210</v>
      </c>
      <c r="N213" s="54" t="s">
        <v>7</v>
      </c>
      <c r="O213" s="56">
        <f t="shared" si="27"/>
        <v>96756.628787878799</v>
      </c>
      <c r="P213" s="57">
        <f t="shared" si="25"/>
        <v>5026088.0681818174</v>
      </c>
    </row>
    <row r="214" spans="1:16" ht="15" customHeight="1" x14ac:dyDescent="0.25">
      <c r="A214" s="46">
        <v>2617</v>
      </c>
      <c r="B214" s="81">
        <v>4</v>
      </c>
      <c r="C214" s="107"/>
      <c r="D214" s="53" t="s">
        <v>428</v>
      </c>
      <c r="E214" s="54" t="s">
        <v>387</v>
      </c>
      <c r="F214" s="54" t="s">
        <v>509</v>
      </c>
      <c r="G214" s="54">
        <v>565</v>
      </c>
      <c r="H214" s="54" t="s">
        <v>681</v>
      </c>
      <c r="I214" s="54" t="s">
        <v>694</v>
      </c>
      <c r="J214" s="55">
        <f t="shared" si="26"/>
        <v>0.10700757575757576</v>
      </c>
      <c r="K214" s="70">
        <v>7</v>
      </c>
      <c r="L214" s="54" t="s">
        <v>6</v>
      </c>
      <c r="M214" s="54">
        <v>29210</v>
      </c>
      <c r="N214" s="54" t="s">
        <v>7</v>
      </c>
      <c r="O214" s="56">
        <f t="shared" si="27"/>
        <v>32637.310606060608</v>
      </c>
      <c r="P214" s="57">
        <f t="shared" si="25"/>
        <v>5058725.378787878</v>
      </c>
    </row>
    <row r="215" spans="1:16" ht="15" customHeight="1" x14ac:dyDescent="0.25">
      <c r="A215" s="46"/>
      <c r="B215" s="81">
        <v>4</v>
      </c>
      <c r="C215" s="107"/>
      <c r="D215" s="53" t="s">
        <v>429</v>
      </c>
      <c r="E215" s="54" t="s">
        <v>649</v>
      </c>
      <c r="F215" s="54" t="s">
        <v>509</v>
      </c>
      <c r="G215" s="54">
        <v>3140</v>
      </c>
      <c r="H215" s="54" t="s">
        <v>681</v>
      </c>
      <c r="I215" s="54" t="s">
        <v>694</v>
      </c>
      <c r="J215" s="55">
        <f t="shared" si="26"/>
        <v>0.59469696969696972</v>
      </c>
      <c r="K215" s="70">
        <v>7</v>
      </c>
      <c r="L215" s="54" t="s">
        <v>6</v>
      </c>
      <c r="M215" s="54">
        <v>29210</v>
      </c>
      <c r="N215" s="54" t="s">
        <v>7</v>
      </c>
      <c r="O215" s="56">
        <f t="shared" si="27"/>
        <v>181382.57575757577</v>
      </c>
      <c r="P215" s="57">
        <f t="shared" si="25"/>
        <v>5240107.9545454541</v>
      </c>
    </row>
    <row r="216" spans="1:16" ht="15" customHeight="1" x14ac:dyDescent="0.25">
      <c r="A216" s="46"/>
      <c r="B216" s="81">
        <v>4</v>
      </c>
      <c r="C216" s="107"/>
      <c r="D216" s="53" t="s">
        <v>429</v>
      </c>
      <c r="E216" s="54" t="s">
        <v>509</v>
      </c>
      <c r="F216" s="54" t="s">
        <v>27</v>
      </c>
      <c r="G216" s="54">
        <v>600</v>
      </c>
      <c r="H216" s="54" t="s">
        <v>681</v>
      </c>
      <c r="I216" s="54" t="s">
        <v>694</v>
      </c>
      <c r="J216" s="55">
        <f t="shared" si="26"/>
        <v>0.11363636363636363</v>
      </c>
      <c r="K216" s="70">
        <v>7</v>
      </c>
      <c r="L216" s="54" t="s">
        <v>8</v>
      </c>
      <c r="M216" s="54">
        <v>29210</v>
      </c>
      <c r="N216" s="54" t="s">
        <v>7</v>
      </c>
      <c r="O216" s="56">
        <f t="shared" si="27"/>
        <v>34659.090909090904</v>
      </c>
      <c r="P216" s="57">
        <f t="shared" si="25"/>
        <v>5274767.0454545449</v>
      </c>
    </row>
    <row r="217" spans="1:16" ht="15" customHeight="1" x14ac:dyDescent="0.25">
      <c r="A217" s="46">
        <v>824</v>
      </c>
      <c r="B217" s="81">
        <v>4</v>
      </c>
      <c r="C217" s="107"/>
      <c r="D217" s="53" t="s">
        <v>385</v>
      </c>
      <c r="E217" s="54" t="s">
        <v>430</v>
      </c>
      <c r="F217" s="54" t="s">
        <v>430</v>
      </c>
      <c r="G217" s="54">
        <v>1686</v>
      </c>
      <c r="H217" s="54" t="s">
        <v>681</v>
      </c>
      <c r="I217" s="54" t="s">
        <v>694</v>
      </c>
      <c r="J217" s="55">
        <f t="shared" ref="J217:J229" si="28">G217/5280</f>
        <v>0.31931818181818183</v>
      </c>
      <c r="K217" s="70">
        <v>7</v>
      </c>
      <c r="L217" s="54" t="s">
        <v>8</v>
      </c>
      <c r="M217" s="54">
        <v>29210</v>
      </c>
      <c r="N217" s="54" t="s">
        <v>7</v>
      </c>
      <c r="O217" s="56">
        <f t="shared" si="27"/>
        <v>97392.045454545456</v>
      </c>
      <c r="P217" s="57">
        <f t="shared" si="25"/>
        <v>5372159.0909090908</v>
      </c>
    </row>
    <row r="218" spans="1:16" ht="15" customHeight="1" x14ac:dyDescent="0.25">
      <c r="A218" s="46">
        <v>2704</v>
      </c>
      <c r="B218" s="81">
        <v>4</v>
      </c>
      <c r="C218" s="107"/>
      <c r="D218" s="53" t="s">
        <v>386</v>
      </c>
      <c r="E218" s="54" t="s">
        <v>385</v>
      </c>
      <c r="F218" s="54" t="s">
        <v>27</v>
      </c>
      <c r="G218" s="54">
        <v>120</v>
      </c>
      <c r="H218" s="54" t="s">
        <v>681</v>
      </c>
      <c r="I218" s="54" t="s">
        <v>694</v>
      </c>
      <c r="J218" s="55">
        <f t="shared" si="28"/>
        <v>2.2727272727272728E-2</v>
      </c>
      <c r="K218" s="70">
        <v>7</v>
      </c>
      <c r="L218" s="54" t="s">
        <v>8</v>
      </c>
      <c r="M218" s="54">
        <v>29210</v>
      </c>
      <c r="N218" s="54" t="s">
        <v>7</v>
      </c>
      <c r="O218" s="56">
        <f t="shared" si="27"/>
        <v>6931.818181818182</v>
      </c>
      <c r="P218" s="57">
        <f t="shared" si="25"/>
        <v>5379090.9090909092</v>
      </c>
    </row>
    <row r="219" spans="1:16" ht="15" customHeight="1" x14ac:dyDescent="0.25">
      <c r="A219" s="46">
        <v>5513</v>
      </c>
      <c r="B219" s="81">
        <v>4</v>
      </c>
      <c r="C219" s="107"/>
      <c r="D219" s="53" t="s">
        <v>13</v>
      </c>
      <c r="E219" s="54" t="s">
        <v>430</v>
      </c>
      <c r="F219" s="54" t="s">
        <v>27</v>
      </c>
      <c r="G219" s="54">
        <v>920</v>
      </c>
      <c r="H219" s="54" t="s">
        <v>681</v>
      </c>
      <c r="I219" s="54" t="s">
        <v>734</v>
      </c>
      <c r="J219" s="55">
        <f t="shared" si="28"/>
        <v>0.17424242424242425</v>
      </c>
      <c r="K219" s="70">
        <v>7</v>
      </c>
      <c r="L219" s="54" t="s">
        <v>8</v>
      </c>
      <c r="M219" s="54">
        <v>29210</v>
      </c>
      <c r="N219" s="54" t="s">
        <v>7</v>
      </c>
      <c r="O219" s="56">
        <f t="shared" si="27"/>
        <v>53143.939393939399</v>
      </c>
      <c r="P219" s="57">
        <f t="shared" si="25"/>
        <v>5432234.8484848486</v>
      </c>
    </row>
    <row r="220" spans="1:16" ht="15" customHeight="1" x14ac:dyDescent="0.25">
      <c r="A220" s="46">
        <v>3827</v>
      </c>
      <c r="B220" s="81">
        <v>4</v>
      </c>
      <c r="C220" s="107"/>
      <c r="D220" s="53" t="s">
        <v>383</v>
      </c>
      <c r="E220" s="54" t="s">
        <v>384</v>
      </c>
      <c r="F220" s="54" t="s">
        <v>27</v>
      </c>
      <c r="G220" s="54">
        <v>120</v>
      </c>
      <c r="H220" s="54" t="s">
        <v>681</v>
      </c>
      <c r="I220" s="54" t="s">
        <v>734</v>
      </c>
      <c r="J220" s="55">
        <f t="shared" si="28"/>
        <v>2.2727272727272728E-2</v>
      </c>
      <c r="K220" s="70">
        <v>7</v>
      </c>
      <c r="L220" s="54" t="s">
        <v>8</v>
      </c>
      <c r="M220" s="54">
        <v>29210</v>
      </c>
      <c r="N220" s="54" t="s">
        <v>7</v>
      </c>
      <c r="O220" s="56">
        <f t="shared" si="27"/>
        <v>6931.818181818182</v>
      </c>
      <c r="P220" s="57">
        <f t="shared" si="25"/>
        <v>5439166.666666667</v>
      </c>
    </row>
    <row r="221" spans="1:16" ht="15" customHeight="1" x14ac:dyDescent="0.25">
      <c r="A221" s="46">
        <v>241</v>
      </c>
      <c r="B221" s="81">
        <v>4</v>
      </c>
      <c r="C221" s="107"/>
      <c r="D221" s="53" t="s">
        <v>384</v>
      </c>
      <c r="E221" s="54" t="s">
        <v>646</v>
      </c>
      <c r="F221" s="54" t="s">
        <v>27</v>
      </c>
      <c r="G221" s="54">
        <v>500</v>
      </c>
      <c r="H221" s="54" t="s">
        <v>681</v>
      </c>
      <c r="I221" s="54" t="s">
        <v>734</v>
      </c>
      <c r="J221" s="55">
        <f t="shared" si="28"/>
        <v>9.4696969696969696E-2</v>
      </c>
      <c r="K221" s="70">
        <v>7</v>
      </c>
      <c r="L221" s="54" t="s">
        <v>8</v>
      </c>
      <c r="M221" s="54">
        <v>29210</v>
      </c>
      <c r="N221" s="54" t="s">
        <v>7</v>
      </c>
      <c r="O221" s="56">
        <f t="shared" si="27"/>
        <v>28882.575757575756</v>
      </c>
      <c r="P221" s="57">
        <f t="shared" ref="P221:P268" si="29">P220+O221</f>
        <v>5468049.2424242431</v>
      </c>
    </row>
    <row r="222" spans="1:16" ht="15" customHeight="1" x14ac:dyDescent="0.25">
      <c r="A222" s="46">
        <v>4055</v>
      </c>
      <c r="B222" s="81">
        <v>4</v>
      </c>
      <c r="C222" s="107"/>
      <c r="D222" s="53" t="s">
        <v>430</v>
      </c>
      <c r="E222" s="54" t="s">
        <v>663</v>
      </c>
      <c r="F222" s="54" t="s">
        <v>431</v>
      </c>
      <c r="G222" s="54">
        <v>6525</v>
      </c>
      <c r="H222" s="54" t="s">
        <v>681</v>
      </c>
      <c r="I222" s="54" t="s">
        <v>688</v>
      </c>
      <c r="J222" s="55">
        <f t="shared" si="28"/>
        <v>1.2357954545454546</v>
      </c>
      <c r="K222" s="70">
        <v>7</v>
      </c>
      <c r="L222" s="54" t="s">
        <v>6</v>
      </c>
      <c r="M222" s="54">
        <v>29210</v>
      </c>
      <c r="N222" s="54" t="s">
        <v>22</v>
      </c>
      <c r="O222" s="56">
        <f t="shared" si="27"/>
        <v>376917.61363636365</v>
      </c>
      <c r="P222" s="57">
        <f t="shared" si="29"/>
        <v>5844966.8560606064</v>
      </c>
    </row>
    <row r="223" spans="1:16" ht="15.75" customHeight="1" x14ac:dyDescent="0.25">
      <c r="A223" s="46">
        <v>4614</v>
      </c>
      <c r="B223" s="81">
        <v>4</v>
      </c>
      <c r="C223" s="107"/>
      <c r="D223" s="53" t="s">
        <v>342</v>
      </c>
      <c r="E223" s="54" t="s">
        <v>634</v>
      </c>
      <c r="F223" s="54" t="s">
        <v>632</v>
      </c>
      <c r="G223" s="54">
        <v>1795</v>
      </c>
      <c r="H223" s="54" t="s">
        <v>743</v>
      </c>
      <c r="I223" s="54" t="s">
        <v>688</v>
      </c>
      <c r="J223" s="55">
        <f t="shared" si="28"/>
        <v>0.33996212121212122</v>
      </c>
      <c r="K223" s="70">
        <v>9</v>
      </c>
      <c r="L223" s="54" t="s">
        <v>6</v>
      </c>
      <c r="M223" s="54">
        <v>29172</v>
      </c>
      <c r="N223" s="54" t="s">
        <v>7</v>
      </c>
      <c r="O223" s="56">
        <f t="shared" ref="O223:O499" si="30">305000*J223</f>
        <v>103688.44696969698</v>
      </c>
      <c r="P223" s="57">
        <f t="shared" si="29"/>
        <v>5948655.3030303037</v>
      </c>
    </row>
    <row r="224" spans="1:16" ht="15" customHeight="1" x14ac:dyDescent="0.25">
      <c r="A224" s="46">
        <v>543</v>
      </c>
      <c r="B224" s="81">
        <v>4</v>
      </c>
      <c r="C224" s="107"/>
      <c r="D224" s="53" t="s">
        <v>633</v>
      </c>
      <c r="E224" s="54" t="s">
        <v>632</v>
      </c>
      <c r="F224" s="54" t="s">
        <v>342</v>
      </c>
      <c r="G224" s="54">
        <v>317</v>
      </c>
      <c r="H224" s="54" t="s">
        <v>743</v>
      </c>
      <c r="I224" s="54" t="s">
        <v>688</v>
      </c>
      <c r="J224" s="55">
        <f t="shared" si="28"/>
        <v>6.0037878787878786E-2</v>
      </c>
      <c r="K224" s="70">
        <v>9</v>
      </c>
      <c r="L224" s="54" t="s">
        <v>6</v>
      </c>
      <c r="M224" s="54">
        <v>29172</v>
      </c>
      <c r="N224" s="54" t="s">
        <v>7</v>
      </c>
      <c r="O224" s="56">
        <f t="shared" si="30"/>
        <v>18311.553030303028</v>
      </c>
      <c r="P224" s="57">
        <f t="shared" si="29"/>
        <v>5966966.8560606064</v>
      </c>
    </row>
    <row r="225" spans="1:16" ht="15" customHeight="1" x14ac:dyDescent="0.25">
      <c r="A225" s="46"/>
      <c r="B225" s="81">
        <v>4</v>
      </c>
      <c r="C225" s="107"/>
      <c r="D225" s="53" t="s">
        <v>672</v>
      </c>
      <c r="E225" s="54" t="s">
        <v>670</v>
      </c>
      <c r="F225" s="54" t="s">
        <v>27</v>
      </c>
      <c r="G225" s="54">
        <v>1267</v>
      </c>
      <c r="H225" s="54" t="s">
        <v>743</v>
      </c>
      <c r="I225" s="54" t="s">
        <v>688</v>
      </c>
      <c r="J225" s="55">
        <f t="shared" si="28"/>
        <v>0.23996212121212121</v>
      </c>
      <c r="K225" s="70">
        <v>9</v>
      </c>
      <c r="L225" s="54" t="s">
        <v>6</v>
      </c>
      <c r="M225" s="54">
        <v>29172</v>
      </c>
      <c r="N225" s="54" t="s">
        <v>22</v>
      </c>
      <c r="O225" s="56">
        <f t="shared" si="30"/>
        <v>73188.446969696975</v>
      </c>
      <c r="P225" s="57">
        <f t="shared" si="29"/>
        <v>6040155.3030303037</v>
      </c>
    </row>
    <row r="226" spans="1:16" ht="15" customHeight="1" x14ac:dyDescent="0.25">
      <c r="A226" s="46"/>
      <c r="B226" s="81">
        <v>4</v>
      </c>
      <c r="C226" s="107"/>
      <c r="D226" s="53" t="s">
        <v>673</v>
      </c>
      <c r="E226" s="54" t="s">
        <v>634</v>
      </c>
      <c r="F226" s="54" t="s">
        <v>671</v>
      </c>
      <c r="G226" s="54">
        <v>483</v>
      </c>
      <c r="H226" s="54" t="s">
        <v>743</v>
      </c>
      <c r="I226" s="54" t="s">
        <v>688</v>
      </c>
      <c r="J226" s="55">
        <f t="shared" si="28"/>
        <v>9.1477272727272727E-2</v>
      </c>
      <c r="K226" s="70">
        <v>9</v>
      </c>
      <c r="L226" s="54" t="s">
        <v>6</v>
      </c>
      <c r="M226" s="54">
        <v>29172</v>
      </c>
      <c r="N226" s="54" t="s">
        <v>22</v>
      </c>
      <c r="O226" s="56">
        <f t="shared" si="30"/>
        <v>27900.56818181818</v>
      </c>
      <c r="P226" s="57">
        <f t="shared" si="29"/>
        <v>6068055.871212122</v>
      </c>
    </row>
    <row r="227" spans="1:16" ht="15" customHeight="1" x14ac:dyDescent="0.25">
      <c r="A227" s="46">
        <v>3308</v>
      </c>
      <c r="B227" s="81">
        <v>4</v>
      </c>
      <c r="C227" s="107"/>
      <c r="D227" s="53" t="s">
        <v>670</v>
      </c>
      <c r="E227" s="54" t="s">
        <v>35</v>
      </c>
      <c r="F227" s="54" t="s">
        <v>671</v>
      </c>
      <c r="G227" s="54">
        <v>1373</v>
      </c>
      <c r="H227" s="54" t="s">
        <v>743</v>
      </c>
      <c r="I227" s="54" t="s">
        <v>688</v>
      </c>
      <c r="J227" s="55">
        <f t="shared" si="28"/>
        <v>0.26003787878787876</v>
      </c>
      <c r="K227" s="70">
        <v>9</v>
      </c>
      <c r="L227" s="54" t="s">
        <v>6</v>
      </c>
      <c r="M227" s="54">
        <v>29172</v>
      </c>
      <c r="N227" s="54" t="s">
        <v>22</v>
      </c>
      <c r="O227" s="56">
        <f t="shared" si="30"/>
        <v>79311.553030303025</v>
      </c>
      <c r="P227" s="57">
        <f t="shared" si="29"/>
        <v>6147367.4242424248</v>
      </c>
    </row>
    <row r="228" spans="1:16" ht="15" customHeight="1" x14ac:dyDescent="0.25">
      <c r="A228" s="46">
        <v>2578</v>
      </c>
      <c r="B228" s="81">
        <v>4</v>
      </c>
      <c r="C228" s="107"/>
      <c r="D228" s="53" t="s">
        <v>674</v>
      </c>
      <c r="E228" s="54" t="s">
        <v>634</v>
      </c>
      <c r="F228" s="54" t="s">
        <v>671</v>
      </c>
      <c r="G228" s="54">
        <v>422</v>
      </c>
      <c r="H228" s="54" t="s">
        <v>743</v>
      </c>
      <c r="I228" s="54" t="s">
        <v>688</v>
      </c>
      <c r="J228" s="55">
        <f t="shared" si="28"/>
        <v>7.9924242424242425E-2</v>
      </c>
      <c r="K228" s="70">
        <v>9</v>
      </c>
      <c r="L228" s="54" t="s">
        <v>6</v>
      </c>
      <c r="M228" s="54">
        <v>29172</v>
      </c>
      <c r="N228" s="54" t="s">
        <v>22</v>
      </c>
      <c r="O228" s="56">
        <f t="shared" si="30"/>
        <v>24376.89393939394</v>
      </c>
      <c r="P228" s="57">
        <f t="shared" si="29"/>
        <v>6171744.3181818184</v>
      </c>
    </row>
    <row r="229" spans="1:16" ht="15" customHeight="1" x14ac:dyDescent="0.25">
      <c r="A229" s="46">
        <v>2676</v>
      </c>
      <c r="B229" s="81">
        <v>4</v>
      </c>
      <c r="C229" s="107"/>
      <c r="D229" s="53" t="s">
        <v>675</v>
      </c>
      <c r="E229" s="54" t="s">
        <v>634</v>
      </c>
      <c r="F229" s="54" t="s">
        <v>671</v>
      </c>
      <c r="G229" s="54">
        <v>475</v>
      </c>
      <c r="H229" s="54" t="s">
        <v>743</v>
      </c>
      <c r="I229" s="54" t="s">
        <v>688</v>
      </c>
      <c r="J229" s="55">
        <f t="shared" si="28"/>
        <v>8.9962121212121215E-2</v>
      </c>
      <c r="K229" s="70">
        <v>9</v>
      </c>
      <c r="L229" s="54" t="s">
        <v>6</v>
      </c>
      <c r="M229" s="54">
        <v>29172</v>
      </c>
      <c r="N229" s="54" t="s">
        <v>22</v>
      </c>
      <c r="O229" s="56">
        <f t="shared" si="30"/>
        <v>27438.446969696972</v>
      </c>
      <c r="P229" s="57">
        <f t="shared" si="29"/>
        <v>6199182.7651515156</v>
      </c>
    </row>
    <row r="230" spans="1:16" ht="15" customHeight="1" x14ac:dyDescent="0.25">
      <c r="A230" s="46">
        <v>3174</v>
      </c>
      <c r="B230" s="81">
        <v>4</v>
      </c>
      <c r="C230" s="107"/>
      <c r="D230" s="53" t="s">
        <v>37</v>
      </c>
      <c r="E230" s="54" t="s">
        <v>35</v>
      </c>
      <c r="F230" s="54" t="s">
        <v>27</v>
      </c>
      <c r="G230" s="54">
        <v>2020</v>
      </c>
      <c r="H230" s="54" t="s">
        <v>743</v>
      </c>
      <c r="I230" s="54" t="s">
        <v>688</v>
      </c>
      <c r="J230" s="55">
        <f t="shared" si="12"/>
        <v>0.38257575757575757</v>
      </c>
      <c r="K230" s="70">
        <v>9</v>
      </c>
      <c r="L230" s="54" t="s">
        <v>8</v>
      </c>
      <c r="M230" s="54">
        <v>29033</v>
      </c>
      <c r="N230" s="54" t="s">
        <v>7</v>
      </c>
      <c r="O230" s="56">
        <f t="shared" si="30"/>
        <v>116685.60606060606</v>
      </c>
      <c r="P230" s="57">
        <f t="shared" si="29"/>
        <v>6315868.371212122</v>
      </c>
    </row>
    <row r="231" spans="1:16" ht="15" customHeight="1" x14ac:dyDescent="0.25">
      <c r="A231" s="46">
        <v>3121</v>
      </c>
      <c r="B231" s="81">
        <v>4</v>
      </c>
      <c r="C231" s="107"/>
      <c r="D231" s="53" t="s">
        <v>171</v>
      </c>
      <c r="E231" s="54" t="s">
        <v>36</v>
      </c>
      <c r="F231" s="54" t="s">
        <v>37</v>
      </c>
      <c r="G231" s="54">
        <v>925</v>
      </c>
      <c r="H231" s="54" t="s">
        <v>743</v>
      </c>
      <c r="I231" s="54" t="s">
        <v>688</v>
      </c>
      <c r="J231" s="55">
        <f t="shared" si="12"/>
        <v>0.17518939393939395</v>
      </c>
      <c r="K231" s="70">
        <v>9</v>
      </c>
      <c r="L231" s="54" t="s">
        <v>8</v>
      </c>
      <c r="M231" s="54">
        <v>29033</v>
      </c>
      <c r="N231" s="54" t="s">
        <v>7</v>
      </c>
      <c r="O231" s="56">
        <f t="shared" si="30"/>
        <v>53432.765151515152</v>
      </c>
      <c r="P231" s="57">
        <f t="shared" si="29"/>
        <v>6369301.1363636376</v>
      </c>
    </row>
    <row r="232" spans="1:16" ht="15" customHeight="1" x14ac:dyDescent="0.25">
      <c r="A232" s="46">
        <v>4735</v>
      </c>
      <c r="B232" s="81">
        <v>4</v>
      </c>
      <c r="C232" s="107"/>
      <c r="D232" s="53" t="s">
        <v>36</v>
      </c>
      <c r="E232" s="54" t="s">
        <v>35</v>
      </c>
      <c r="F232" s="54" t="s">
        <v>43</v>
      </c>
      <c r="G232" s="54">
        <v>3152</v>
      </c>
      <c r="H232" s="54" t="s">
        <v>743</v>
      </c>
      <c r="I232" s="54" t="s">
        <v>688</v>
      </c>
      <c r="J232" s="55">
        <f t="shared" ref="J232:J248" si="31">G232/5280</f>
        <v>0.59696969696969693</v>
      </c>
      <c r="K232" s="70">
        <v>9</v>
      </c>
      <c r="L232" s="54" t="s">
        <v>8</v>
      </c>
      <c r="M232" s="54">
        <v>29033</v>
      </c>
      <c r="N232" s="54" t="s">
        <v>22</v>
      </c>
      <c r="O232" s="56">
        <f t="shared" ref="O232:O248" si="32">305000*J232</f>
        <v>182075.75757575757</v>
      </c>
      <c r="P232" s="57">
        <f t="shared" si="29"/>
        <v>6551376.8939393954</v>
      </c>
    </row>
    <row r="233" spans="1:16" ht="15" customHeight="1" x14ac:dyDescent="0.25">
      <c r="A233" s="46">
        <v>945</v>
      </c>
      <c r="B233" s="81">
        <v>4</v>
      </c>
      <c r="C233" s="107"/>
      <c r="D233" s="53" t="s">
        <v>175</v>
      </c>
      <c r="E233" s="54" t="s">
        <v>43</v>
      </c>
      <c r="F233" s="54" t="s">
        <v>44</v>
      </c>
      <c r="G233" s="54">
        <v>1390</v>
      </c>
      <c r="H233" s="54" t="s">
        <v>743</v>
      </c>
      <c r="I233" s="54" t="s">
        <v>688</v>
      </c>
      <c r="J233" s="55">
        <f t="shared" si="31"/>
        <v>0.26325757575757575</v>
      </c>
      <c r="K233" s="70">
        <v>9</v>
      </c>
      <c r="L233" s="54" t="s">
        <v>8</v>
      </c>
      <c r="M233" s="54">
        <v>29033</v>
      </c>
      <c r="N233" s="54" t="s">
        <v>22</v>
      </c>
      <c r="O233" s="56">
        <f t="shared" si="32"/>
        <v>80293.560606060608</v>
      </c>
      <c r="P233" s="57">
        <f t="shared" si="29"/>
        <v>6631670.454545456</v>
      </c>
    </row>
    <row r="234" spans="1:16" ht="15" customHeight="1" x14ac:dyDescent="0.25">
      <c r="A234" s="46">
        <v>572</v>
      </c>
      <c r="B234" s="81">
        <v>4</v>
      </c>
      <c r="C234" s="107"/>
      <c r="D234" s="53" t="s">
        <v>172</v>
      </c>
      <c r="E234" s="54" t="s">
        <v>40</v>
      </c>
      <c r="F234" s="54" t="s">
        <v>27</v>
      </c>
      <c r="G234" s="54">
        <v>1280</v>
      </c>
      <c r="H234" s="54" t="s">
        <v>743</v>
      </c>
      <c r="I234" s="54" t="s">
        <v>737</v>
      </c>
      <c r="J234" s="55">
        <f t="shared" si="31"/>
        <v>0.24242424242424243</v>
      </c>
      <c r="K234" s="70">
        <v>9</v>
      </c>
      <c r="L234" s="54" t="s">
        <v>8</v>
      </c>
      <c r="M234" s="54">
        <v>29033</v>
      </c>
      <c r="N234" s="54" t="s">
        <v>7</v>
      </c>
      <c r="O234" s="56">
        <f t="shared" si="32"/>
        <v>73939.393939393936</v>
      </c>
      <c r="P234" s="57">
        <f t="shared" si="29"/>
        <v>6705609.8484848496</v>
      </c>
    </row>
    <row r="235" spans="1:16" ht="15" customHeight="1" x14ac:dyDescent="0.25">
      <c r="A235" s="46">
        <v>5013</v>
      </c>
      <c r="B235" s="81">
        <v>4</v>
      </c>
      <c r="C235" s="107"/>
      <c r="D235" s="53" t="s">
        <v>39</v>
      </c>
      <c r="E235" s="54" t="s">
        <v>40</v>
      </c>
      <c r="F235" s="54" t="s">
        <v>27</v>
      </c>
      <c r="G235" s="54">
        <v>1250</v>
      </c>
      <c r="H235" s="54" t="s">
        <v>743</v>
      </c>
      <c r="I235" s="54" t="s">
        <v>737</v>
      </c>
      <c r="J235" s="55">
        <f t="shared" si="31"/>
        <v>0.23674242424242425</v>
      </c>
      <c r="K235" s="70">
        <v>9</v>
      </c>
      <c r="L235" s="54" t="s">
        <v>8</v>
      </c>
      <c r="M235" s="54">
        <v>29033</v>
      </c>
      <c r="N235" s="54" t="s">
        <v>7</v>
      </c>
      <c r="O235" s="56">
        <f t="shared" si="32"/>
        <v>72206.439393939392</v>
      </c>
      <c r="P235" s="57">
        <f t="shared" si="29"/>
        <v>6777816.287878789</v>
      </c>
    </row>
    <row r="236" spans="1:16" ht="15" customHeight="1" x14ac:dyDescent="0.25">
      <c r="A236" s="46">
        <v>4200</v>
      </c>
      <c r="B236" s="81">
        <v>4</v>
      </c>
      <c r="C236" s="107"/>
      <c r="D236" s="53" t="s">
        <v>173</v>
      </c>
      <c r="E236" s="54" t="s">
        <v>39</v>
      </c>
      <c r="F236" s="54" t="s">
        <v>27</v>
      </c>
      <c r="G236" s="54">
        <v>115</v>
      </c>
      <c r="H236" s="54" t="s">
        <v>743</v>
      </c>
      <c r="I236" s="54" t="s">
        <v>737</v>
      </c>
      <c r="J236" s="55">
        <f t="shared" si="31"/>
        <v>2.1780303030303032E-2</v>
      </c>
      <c r="K236" s="70">
        <v>9</v>
      </c>
      <c r="L236" s="54" t="s">
        <v>8</v>
      </c>
      <c r="M236" s="54">
        <v>29033</v>
      </c>
      <c r="N236" s="54" t="s">
        <v>7</v>
      </c>
      <c r="O236" s="56">
        <f t="shared" si="32"/>
        <v>6642.9924242424249</v>
      </c>
      <c r="P236" s="57">
        <f t="shared" si="29"/>
        <v>6784459.2803030312</v>
      </c>
    </row>
    <row r="237" spans="1:16" ht="15" customHeight="1" x14ac:dyDescent="0.25">
      <c r="A237" s="46"/>
      <c r="B237" s="81">
        <v>4</v>
      </c>
      <c r="C237" s="107"/>
      <c r="D237" s="53" t="s">
        <v>819</v>
      </c>
      <c r="E237" s="54" t="s">
        <v>522</v>
      </c>
      <c r="F237" s="54" t="s">
        <v>820</v>
      </c>
      <c r="G237" s="54">
        <v>43270</v>
      </c>
      <c r="H237" s="54" t="s">
        <v>681</v>
      </c>
      <c r="I237" s="54" t="s">
        <v>688</v>
      </c>
      <c r="J237" s="55">
        <f t="shared" si="31"/>
        <v>8.1950757575757578</v>
      </c>
      <c r="K237" s="70">
        <v>9</v>
      </c>
      <c r="L237" s="54" t="s">
        <v>6</v>
      </c>
      <c r="M237" s="54">
        <v>29170</v>
      </c>
      <c r="N237" s="54"/>
      <c r="O237" s="56">
        <f t="shared" si="32"/>
        <v>2499498.106060606</v>
      </c>
      <c r="P237" s="57">
        <f t="shared" si="29"/>
        <v>9283957.3863636367</v>
      </c>
    </row>
    <row r="238" spans="1:16" ht="15" customHeight="1" x14ac:dyDescent="0.25">
      <c r="A238" s="46">
        <v>4277</v>
      </c>
      <c r="B238" s="81">
        <v>4</v>
      </c>
      <c r="C238" s="107"/>
      <c r="D238" s="53" t="s">
        <v>582</v>
      </c>
      <c r="E238" s="54" t="s">
        <v>113</v>
      </c>
      <c r="F238" s="54" t="s">
        <v>511</v>
      </c>
      <c r="G238" s="54">
        <v>19000</v>
      </c>
      <c r="H238" s="54" t="s">
        <v>681</v>
      </c>
      <c r="I238" s="54" t="s">
        <v>688</v>
      </c>
      <c r="J238" s="55">
        <f t="shared" si="31"/>
        <v>3.5984848484848486</v>
      </c>
      <c r="K238" s="70">
        <v>5</v>
      </c>
      <c r="L238" s="54" t="s">
        <v>6</v>
      </c>
      <c r="M238" s="54">
        <v>29073</v>
      </c>
      <c r="N238" s="54" t="s">
        <v>761</v>
      </c>
      <c r="O238" s="56">
        <f t="shared" si="32"/>
        <v>1097537.8787878789</v>
      </c>
      <c r="P238" s="57">
        <f t="shared" si="29"/>
        <v>10381495.265151516</v>
      </c>
    </row>
    <row r="239" spans="1:16" ht="15" customHeight="1" x14ac:dyDescent="0.25">
      <c r="A239" s="46">
        <v>4032</v>
      </c>
      <c r="B239" s="81">
        <v>4</v>
      </c>
      <c r="C239" s="107"/>
      <c r="D239" s="53" t="s">
        <v>201</v>
      </c>
      <c r="E239" s="54" t="s">
        <v>75</v>
      </c>
      <c r="F239" s="54" t="s">
        <v>76</v>
      </c>
      <c r="G239" s="54">
        <v>1992</v>
      </c>
      <c r="H239" s="54" t="s">
        <v>681</v>
      </c>
      <c r="I239" s="54" t="s">
        <v>738</v>
      </c>
      <c r="J239" s="55">
        <f t="shared" si="31"/>
        <v>0.37727272727272726</v>
      </c>
      <c r="K239" s="70">
        <v>9</v>
      </c>
      <c r="L239" s="54" t="s">
        <v>8</v>
      </c>
      <c r="M239" s="54">
        <v>29053</v>
      </c>
      <c r="N239" s="54" t="s">
        <v>7</v>
      </c>
      <c r="O239" s="56">
        <f t="shared" si="32"/>
        <v>115068.18181818181</v>
      </c>
      <c r="P239" s="57">
        <f t="shared" si="29"/>
        <v>10496563.446969697</v>
      </c>
    </row>
    <row r="240" spans="1:16" ht="15" customHeight="1" x14ac:dyDescent="0.25">
      <c r="A240" s="46">
        <v>2713</v>
      </c>
      <c r="B240" s="81">
        <v>4</v>
      </c>
      <c r="C240" s="107"/>
      <c r="D240" s="53" t="s">
        <v>82</v>
      </c>
      <c r="E240" s="54" t="s">
        <v>76</v>
      </c>
      <c r="F240" s="54" t="s">
        <v>77</v>
      </c>
      <c r="G240" s="54">
        <v>1054</v>
      </c>
      <c r="H240" s="54" t="s">
        <v>681</v>
      </c>
      <c r="I240" s="54" t="s">
        <v>738</v>
      </c>
      <c r="J240" s="55">
        <f t="shared" si="31"/>
        <v>0.19962121212121212</v>
      </c>
      <c r="K240" s="70">
        <v>9</v>
      </c>
      <c r="L240" s="54" t="s">
        <v>8</v>
      </c>
      <c r="M240" s="54">
        <v>29053</v>
      </c>
      <c r="N240" s="54" t="s">
        <v>7</v>
      </c>
      <c r="O240" s="56">
        <f t="shared" si="32"/>
        <v>60884.469696969696</v>
      </c>
      <c r="P240" s="57">
        <f t="shared" si="29"/>
        <v>10557447.916666666</v>
      </c>
    </row>
    <row r="241" spans="1:16" ht="15" customHeight="1" x14ac:dyDescent="0.25">
      <c r="A241" s="46">
        <v>3991</v>
      </c>
      <c r="B241" s="81">
        <v>4</v>
      </c>
      <c r="C241" s="107"/>
      <c r="D241" s="53" t="s">
        <v>202</v>
      </c>
      <c r="E241" s="54" t="s">
        <v>77</v>
      </c>
      <c r="F241" s="54" t="s">
        <v>27</v>
      </c>
      <c r="G241" s="54">
        <v>250</v>
      </c>
      <c r="H241" s="54" t="s">
        <v>681</v>
      </c>
      <c r="I241" s="54" t="s">
        <v>738</v>
      </c>
      <c r="J241" s="55">
        <f t="shared" si="31"/>
        <v>4.7348484848484848E-2</v>
      </c>
      <c r="K241" s="70">
        <v>9</v>
      </c>
      <c r="L241" s="54" t="s">
        <v>8</v>
      </c>
      <c r="M241" s="54">
        <v>29053</v>
      </c>
      <c r="N241" s="54" t="s">
        <v>7</v>
      </c>
      <c r="O241" s="56">
        <f t="shared" si="32"/>
        <v>14441.287878787878</v>
      </c>
      <c r="P241" s="57">
        <f t="shared" si="29"/>
        <v>10571889.204545453</v>
      </c>
    </row>
    <row r="242" spans="1:16" ht="15" customHeight="1" x14ac:dyDescent="0.25">
      <c r="A242" s="46">
        <v>1961</v>
      </c>
      <c r="B242" s="81">
        <v>4</v>
      </c>
      <c r="C242" s="107"/>
      <c r="D242" s="53" t="s">
        <v>77</v>
      </c>
      <c r="E242" s="54" t="s">
        <v>82</v>
      </c>
      <c r="F242" s="54" t="s">
        <v>83</v>
      </c>
      <c r="G242" s="54">
        <v>1045</v>
      </c>
      <c r="H242" s="54" t="s">
        <v>681</v>
      </c>
      <c r="I242" s="54" t="s">
        <v>738</v>
      </c>
      <c r="J242" s="55">
        <f t="shared" si="31"/>
        <v>0.19791666666666666</v>
      </c>
      <c r="K242" s="70">
        <v>9</v>
      </c>
      <c r="L242" s="54" t="s">
        <v>8</v>
      </c>
      <c r="M242" s="54">
        <v>29053</v>
      </c>
      <c r="N242" s="54" t="s">
        <v>7</v>
      </c>
      <c r="O242" s="56">
        <f t="shared" si="32"/>
        <v>60364.583333333328</v>
      </c>
      <c r="P242" s="57">
        <f t="shared" si="29"/>
        <v>10632253.787878787</v>
      </c>
    </row>
    <row r="243" spans="1:16" ht="15" customHeight="1" x14ac:dyDescent="0.25">
      <c r="A243" s="46">
        <v>1117</v>
      </c>
      <c r="B243" s="81">
        <v>4</v>
      </c>
      <c r="C243" s="107"/>
      <c r="D243" s="53" t="s">
        <v>85</v>
      </c>
      <c r="E243" s="54" t="s">
        <v>77</v>
      </c>
      <c r="F243" s="54" t="s">
        <v>27</v>
      </c>
      <c r="G243" s="54">
        <v>135</v>
      </c>
      <c r="H243" s="54" t="s">
        <v>681</v>
      </c>
      <c r="I243" s="54" t="s">
        <v>738</v>
      </c>
      <c r="J243" s="55">
        <f t="shared" si="31"/>
        <v>2.556818181818182E-2</v>
      </c>
      <c r="K243" s="70">
        <v>9</v>
      </c>
      <c r="L243" s="54" t="s">
        <v>8</v>
      </c>
      <c r="M243" s="54">
        <v>29053</v>
      </c>
      <c r="N243" s="54" t="s">
        <v>7</v>
      </c>
      <c r="O243" s="56">
        <f t="shared" si="32"/>
        <v>7798.295454545455</v>
      </c>
      <c r="P243" s="57">
        <f t="shared" si="29"/>
        <v>10640052.083333332</v>
      </c>
    </row>
    <row r="244" spans="1:16" ht="15" customHeight="1" x14ac:dyDescent="0.25">
      <c r="A244" s="46">
        <v>658</v>
      </c>
      <c r="B244" s="81">
        <v>4</v>
      </c>
      <c r="C244" s="107"/>
      <c r="D244" s="53" t="s">
        <v>83</v>
      </c>
      <c r="E244" s="54" t="s">
        <v>75</v>
      </c>
      <c r="F244" s="54" t="s">
        <v>84</v>
      </c>
      <c r="G244" s="54">
        <v>1055</v>
      </c>
      <c r="H244" s="54" t="s">
        <v>681</v>
      </c>
      <c r="I244" s="54" t="s">
        <v>738</v>
      </c>
      <c r="J244" s="55">
        <f t="shared" si="31"/>
        <v>0.19981060606060605</v>
      </c>
      <c r="K244" s="70">
        <v>9</v>
      </c>
      <c r="L244" s="54" t="s">
        <v>8</v>
      </c>
      <c r="M244" s="54">
        <v>29053</v>
      </c>
      <c r="N244" s="54" t="s">
        <v>7</v>
      </c>
      <c r="O244" s="56">
        <f t="shared" si="32"/>
        <v>60942.234848484848</v>
      </c>
      <c r="P244" s="57">
        <f t="shared" si="29"/>
        <v>10700994.318181816</v>
      </c>
    </row>
    <row r="245" spans="1:16" ht="15" customHeight="1" x14ac:dyDescent="0.25">
      <c r="A245" s="46">
        <v>660</v>
      </c>
      <c r="B245" s="81">
        <v>4</v>
      </c>
      <c r="C245" s="107"/>
      <c r="D245" s="53" t="s">
        <v>203</v>
      </c>
      <c r="E245" s="54" t="s">
        <v>83</v>
      </c>
      <c r="F245" s="54" t="s">
        <v>27</v>
      </c>
      <c r="G245" s="54">
        <v>1970</v>
      </c>
      <c r="H245" s="54" t="s">
        <v>681</v>
      </c>
      <c r="I245" s="54" t="s">
        <v>738</v>
      </c>
      <c r="J245" s="55">
        <f t="shared" si="31"/>
        <v>0.37310606060606061</v>
      </c>
      <c r="K245" s="70">
        <v>9</v>
      </c>
      <c r="L245" s="54" t="s">
        <v>8</v>
      </c>
      <c r="M245" s="54">
        <v>29053</v>
      </c>
      <c r="N245" s="54" t="s">
        <v>7</v>
      </c>
      <c r="O245" s="56">
        <f t="shared" si="32"/>
        <v>113797.34848484848</v>
      </c>
      <c r="P245" s="57">
        <f t="shared" si="29"/>
        <v>10814791.666666664</v>
      </c>
    </row>
    <row r="246" spans="1:16" ht="15" customHeight="1" x14ac:dyDescent="0.25">
      <c r="A246" s="46">
        <v>4575</v>
      </c>
      <c r="B246" s="81">
        <v>4</v>
      </c>
      <c r="C246" s="107"/>
      <c r="D246" s="53" t="s">
        <v>76</v>
      </c>
      <c r="E246" s="54" t="s">
        <v>86</v>
      </c>
      <c r="F246" s="54" t="s">
        <v>83</v>
      </c>
      <c r="G246" s="54">
        <v>2275</v>
      </c>
      <c r="H246" s="54" t="s">
        <v>681</v>
      </c>
      <c r="I246" s="54" t="s">
        <v>738</v>
      </c>
      <c r="J246" s="55">
        <f t="shared" si="31"/>
        <v>0.4308712121212121</v>
      </c>
      <c r="K246" s="70">
        <v>9</v>
      </c>
      <c r="L246" s="54" t="s">
        <v>8</v>
      </c>
      <c r="M246" s="54">
        <v>29053</v>
      </c>
      <c r="N246" s="54" t="s">
        <v>7</v>
      </c>
      <c r="O246" s="56">
        <f t="shared" si="32"/>
        <v>131415.7196969697</v>
      </c>
      <c r="P246" s="57">
        <f t="shared" si="29"/>
        <v>10946207.386363633</v>
      </c>
    </row>
    <row r="247" spans="1:16" ht="15" customHeight="1" x14ac:dyDescent="0.25">
      <c r="A247" s="46">
        <v>4030</v>
      </c>
      <c r="B247" s="81">
        <v>4</v>
      </c>
      <c r="C247" s="107"/>
      <c r="D247" s="53" t="s">
        <v>206</v>
      </c>
      <c r="E247" s="54" t="s">
        <v>91</v>
      </c>
      <c r="F247" s="54" t="s">
        <v>27</v>
      </c>
      <c r="G247" s="54">
        <v>2927</v>
      </c>
      <c r="H247" s="54" t="s">
        <v>681</v>
      </c>
      <c r="I247" s="54" t="s">
        <v>688</v>
      </c>
      <c r="J247" s="55">
        <f t="shared" si="31"/>
        <v>0.55435606060606057</v>
      </c>
      <c r="K247" s="70">
        <v>9</v>
      </c>
      <c r="L247" s="54" t="s">
        <v>6</v>
      </c>
      <c r="M247" s="54">
        <v>29053</v>
      </c>
      <c r="N247" s="54" t="s">
        <v>22</v>
      </c>
      <c r="O247" s="56">
        <f t="shared" si="32"/>
        <v>169078.59848484848</v>
      </c>
      <c r="P247" s="57">
        <f t="shared" si="29"/>
        <v>11115285.984848481</v>
      </c>
    </row>
    <row r="248" spans="1:16" ht="15.75" customHeight="1" x14ac:dyDescent="0.25">
      <c r="A248" s="46">
        <v>8230</v>
      </c>
      <c r="B248" s="81">
        <v>4</v>
      </c>
      <c r="C248" s="107"/>
      <c r="D248" s="53" t="s">
        <v>744</v>
      </c>
      <c r="E248" s="54" t="s">
        <v>86</v>
      </c>
      <c r="F248" s="54" t="s">
        <v>27</v>
      </c>
      <c r="G248" s="54">
        <v>2292</v>
      </c>
      <c r="H248" s="54" t="s">
        <v>742</v>
      </c>
      <c r="I248" s="54" t="s">
        <v>745</v>
      </c>
      <c r="J248" s="55">
        <f t="shared" si="31"/>
        <v>0.43409090909090908</v>
      </c>
      <c r="K248" s="70">
        <v>9</v>
      </c>
      <c r="L248" s="54" t="s">
        <v>8</v>
      </c>
      <c r="M248" s="54">
        <v>29053</v>
      </c>
      <c r="N248" s="54" t="s">
        <v>7</v>
      </c>
      <c r="O248" s="56">
        <f t="shared" si="32"/>
        <v>132397.72727272726</v>
      </c>
      <c r="P248" s="57">
        <f t="shared" si="29"/>
        <v>11247683.712121207</v>
      </c>
    </row>
    <row r="249" spans="1:16" x14ac:dyDescent="0.25">
      <c r="B249" s="53">
        <v>4</v>
      </c>
      <c r="C249" s="97"/>
      <c r="D249" s="53" t="s">
        <v>844</v>
      </c>
      <c r="E249" s="54" t="s">
        <v>853</v>
      </c>
      <c r="F249" s="54" t="s">
        <v>27</v>
      </c>
      <c r="G249" s="54">
        <v>5040</v>
      </c>
      <c r="H249" s="54" t="s">
        <v>743</v>
      </c>
      <c r="I249" s="54" t="s">
        <v>921</v>
      </c>
      <c r="J249" s="55">
        <f t="shared" ref="J249:J268" si="33">G249/5280</f>
        <v>0.95454545454545459</v>
      </c>
      <c r="K249" s="70">
        <v>9</v>
      </c>
      <c r="L249" s="54" t="s">
        <v>6</v>
      </c>
      <c r="M249" s="54">
        <v>29033</v>
      </c>
      <c r="N249" s="54"/>
      <c r="O249" s="56">
        <f t="shared" ref="O249:O268" si="34">305000*J249</f>
        <v>291136.36363636365</v>
      </c>
      <c r="P249" s="57">
        <f t="shared" si="29"/>
        <v>11538820.075757571</v>
      </c>
    </row>
    <row r="250" spans="1:16" x14ac:dyDescent="0.25">
      <c r="B250" s="53">
        <v>4</v>
      </c>
      <c r="C250" s="97"/>
      <c r="D250" s="53" t="s">
        <v>845</v>
      </c>
      <c r="E250" s="54" t="s">
        <v>41</v>
      </c>
      <c r="F250" s="54" t="s">
        <v>844</v>
      </c>
      <c r="G250" s="54">
        <v>4277</v>
      </c>
      <c r="H250" s="54" t="s">
        <v>743</v>
      </c>
      <c r="I250" s="54" t="s">
        <v>921</v>
      </c>
      <c r="J250" s="55">
        <f t="shared" si="33"/>
        <v>0.81003787878787881</v>
      </c>
      <c r="K250" s="70">
        <v>9</v>
      </c>
      <c r="L250" s="54" t="s">
        <v>6</v>
      </c>
      <c r="M250" s="54">
        <v>29033</v>
      </c>
      <c r="N250" s="54"/>
      <c r="O250" s="56">
        <f t="shared" si="34"/>
        <v>247061.55303030304</v>
      </c>
      <c r="P250" s="57">
        <f t="shared" si="29"/>
        <v>11785881.628787873</v>
      </c>
    </row>
    <row r="251" spans="1:16" x14ac:dyDescent="0.25">
      <c r="B251" s="53">
        <v>4</v>
      </c>
      <c r="C251" s="97"/>
      <c r="D251" s="53" t="s">
        <v>846</v>
      </c>
      <c r="E251" s="54" t="s">
        <v>41</v>
      </c>
      <c r="F251" s="54" t="s">
        <v>849</v>
      </c>
      <c r="G251" s="54">
        <v>1848</v>
      </c>
      <c r="H251" s="54" t="s">
        <v>743</v>
      </c>
      <c r="I251" s="54" t="s">
        <v>921</v>
      </c>
      <c r="J251" s="55">
        <f t="shared" si="33"/>
        <v>0.35</v>
      </c>
      <c r="K251" s="70">
        <v>9</v>
      </c>
      <c r="L251" s="54" t="s">
        <v>6</v>
      </c>
      <c r="M251" s="54">
        <v>29033</v>
      </c>
      <c r="N251" s="54"/>
      <c r="O251" s="56">
        <f t="shared" si="34"/>
        <v>106750</v>
      </c>
      <c r="P251" s="57">
        <f t="shared" si="29"/>
        <v>11892631.628787873</v>
      </c>
    </row>
    <row r="252" spans="1:16" x14ac:dyDescent="0.25">
      <c r="B252" s="53">
        <v>4</v>
      </c>
      <c r="C252" s="97"/>
      <c r="D252" s="53" t="s">
        <v>847</v>
      </c>
      <c r="E252" s="54" t="s">
        <v>922</v>
      </c>
      <c r="F252" s="54" t="s">
        <v>849</v>
      </c>
      <c r="G252" s="54">
        <v>910</v>
      </c>
      <c r="H252" s="54" t="s">
        <v>743</v>
      </c>
      <c r="I252" s="54" t="s">
        <v>921</v>
      </c>
      <c r="J252" s="55">
        <f t="shared" si="33"/>
        <v>0.17234848484848486</v>
      </c>
      <c r="K252" s="70">
        <v>9</v>
      </c>
      <c r="L252" s="54" t="s">
        <v>8</v>
      </c>
      <c r="M252" s="54">
        <v>29033</v>
      </c>
      <c r="N252" s="54"/>
      <c r="O252" s="56">
        <f t="shared" si="34"/>
        <v>52566.28787878788</v>
      </c>
      <c r="P252" s="57">
        <f t="shared" si="29"/>
        <v>11945197.91666666</v>
      </c>
    </row>
    <row r="253" spans="1:16" x14ac:dyDescent="0.25">
      <c r="B253" s="53">
        <v>4</v>
      </c>
      <c r="C253" s="97"/>
      <c r="D253" s="53" t="s">
        <v>848</v>
      </c>
      <c r="E253" s="54" t="s">
        <v>41</v>
      </c>
      <c r="F253" s="54" t="s">
        <v>849</v>
      </c>
      <c r="G253" s="54">
        <v>1795</v>
      </c>
      <c r="H253" s="54" t="s">
        <v>743</v>
      </c>
      <c r="I253" s="54" t="s">
        <v>921</v>
      </c>
      <c r="J253" s="55">
        <f t="shared" si="33"/>
        <v>0.33996212121212122</v>
      </c>
      <c r="K253" s="70">
        <v>9</v>
      </c>
      <c r="L253" s="54" t="s">
        <v>6</v>
      </c>
      <c r="M253" s="54">
        <v>29033</v>
      </c>
      <c r="N253" s="54"/>
      <c r="O253" s="56">
        <f t="shared" si="34"/>
        <v>103688.44696969698</v>
      </c>
      <c r="P253" s="57">
        <f t="shared" si="29"/>
        <v>12048886.363636358</v>
      </c>
    </row>
    <row r="254" spans="1:16" x14ac:dyDescent="0.25">
      <c r="B254" s="53">
        <v>4</v>
      </c>
      <c r="C254" s="97"/>
      <c r="D254" s="53" t="s">
        <v>849</v>
      </c>
      <c r="E254" s="54" t="s">
        <v>844</v>
      </c>
      <c r="F254" s="54" t="s">
        <v>844</v>
      </c>
      <c r="G254" s="54">
        <v>1675</v>
      </c>
      <c r="H254" s="54" t="s">
        <v>743</v>
      </c>
      <c r="I254" s="54" t="s">
        <v>921</v>
      </c>
      <c r="J254" s="55">
        <f t="shared" si="33"/>
        <v>0.31723484848484851</v>
      </c>
      <c r="K254" s="70">
        <v>9</v>
      </c>
      <c r="L254" s="54" t="s">
        <v>8</v>
      </c>
      <c r="M254" s="54">
        <v>29033</v>
      </c>
      <c r="N254" s="54"/>
      <c r="O254" s="56">
        <f t="shared" si="34"/>
        <v>96756.628787878799</v>
      </c>
      <c r="P254" s="57">
        <f t="shared" si="29"/>
        <v>12145642.992424237</v>
      </c>
    </row>
    <row r="255" spans="1:16" x14ac:dyDescent="0.25">
      <c r="B255" s="53">
        <v>4</v>
      </c>
      <c r="C255" s="97"/>
      <c r="D255" s="53" t="s">
        <v>850</v>
      </c>
      <c r="E255" s="54" t="s">
        <v>844</v>
      </c>
      <c r="F255" s="54" t="s">
        <v>844</v>
      </c>
      <c r="G255" s="54">
        <v>1100</v>
      </c>
      <c r="H255" s="54" t="s">
        <v>743</v>
      </c>
      <c r="I255" s="54" t="s">
        <v>921</v>
      </c>
      <c r="J255" s="55">
        <f t="shared" si="33"/>
        <v>0.20833333333333334</v>
      </c>
      <c r="K255" s="70">
        <v>9</v>
      </c>
      <c r="L255" s="54" t="s">
        <v>8</v>
      </c>
      <c r="M255" s="54">
        <v>29033</v>
      </c>
      <c r="N255" s="54"/>
      <c r="O255" s="56">
        <f t="shared" si="34"/>
        <v>63541.666666666672</v>
      </c>
      <c r="P255" s="57">
        <f t="shared" si="29"/>
        <v>12209184.659090903</v>
      </c>
    </row>
    <row r="256" spans="1:16" x14ac:dyDescent="0.25">
      <c r="B256" s="53">
        <v>4</v>
      </c>
      <c r="C256" s="97"/>
      <c r="D256" s="53" t="s">
        <v>851</v>
      </c>
      <c r="E256" s="54" t="s">
        <v>853</v>
      </c>
      <c r="F256" s="54" t="s">
        <v>844</v>
      </c>
      <c r="G256" s="54">
        <v>1220</v>
      </c>
      <c r="H256" s="54" t="s">
        <v>743</v>
      </c>
      <c r="I256" s="54" t="s">
        <v>921</v>
      </c>
      <c r="J256" s="55">
        <f t="shared" si="33"/>
        <v>0.23106060606060605</v>
      </c>
      <c r="K256" s="70">
        <v>9</v>
      </c>
      <c r="L256" s="54" t="s">
        <v>8</v>
      </c>
      <c r="M256" s="54">
        <v>29033</v>
      </c>
      <c r="N256" s="54"/>
      <c r="O256" s="56">
        <f t="shared" si="34"/>
        <v>70473.484848484848</v>
      </c>
      <c r="P256" s="57">
        <f t="shared" si="29"/>
        <v>12279658.143939387</v>
      </c>
    </row>
    <row r="257" spans="1:16" x14ac:dyDescent="0.25">
      <c r="B257" s="53">
        <v>4</v>
      </c>
      <c r="C257" s="97"/>
      <c r="D257" s="53" t="s">
        <v>852</v>
      </c>
      <c r="E257" s="54" t="s">
        <v>848</v>
      </c>
      <c r="F257" s="54" t="s">
        <v>844</v>
      </c>
      <c r="G257" s="54">
        <v>1730</v>
      </c>
      <c r="H257" s="54" t="s">
        <v>743</v>
      </c>
      <c r="I257" s="54" t="s">
        <v>921</v>
      </c>
      <c r="J257" s="55">
        <f t="shared" si="33"/>
        <v>0.32765151515151514</v>
      </c>
      <c r="K257" s="70">
        <v>9</v>
      </c>
      <c r="L257" s="54" t="s">
        <v>8</v>
      </c>
      <c r="M257" s="54">
        <v>29033</v>
      </c>
      <c r="N257" s="54"/>
      <c r="O257" s="56">
        <f t="shared" si="34"/>
        <v>99933.712121212113</v>
      </c>
      <c r="P257" s="57">
        <f t="shared" si="29"/>
        <v>12379591.8560606</v>
      </c>
    </row>
    <row r="258" spans="1:16" x14ac:dyDescent="0.25">
      <c r="B258" s="53">
        <v>4</v>
      </c>
      <c r="C258" s="97"/>
      <c r="D258" s="53" t="s">
        <v>853</v>
      </c>
      <c r="E258" s="54" t="s">
        <v>848</v>
      </c>
      <c r="F258" s="54" t="s">
        <v>844</v>
      </c>
      <c r="G258" s="54">
        <v>815</v>
      </c>
      <c r="H258" s="54" t="s">
        <v>743</v>
      </c>
      <c r="I258" s="54" t="s">
        <v>921</v>
      </c>
      <c r="J258" s="55">
        <f t="shared" si="33"/>
        <v>0.15435606060606061</v>
      </c>
      <c r="K258" s="70">
        <v>9</v>
      </c>
      <c r="L258" s="54" t="s">
        <v>8</v>
      </c>
      <c r="M258" s="54">
        <v>29033</v>
      </c>
      <c r="N258" s="54"/>
      <c r="O258" s="56">
        <f t="shared" si="34"/>
        <v>47078.598484848488</v>
      </c>
      <c r="P258" s="57">
        <f t="shared" si="29"/>
        <v>12426670.454545448</v>
      </c>
    </row>
    <row r="259" spans="1:16" x14ac:dyDescent="0.25">
      <c r="B259" s="53">
        <v>4</v>
      </c>
      <c r="C259" s="97"/>
      <c r="D259" s="53" t="s">
        <v>833</v>
      </c>
      <c r="E259" s="54" t="s">
        <v>914</v>
      </c>
      <c r="F259" s="54" t="s">
        <v>912</v>
      </c>
      <c r="G259" s="54">
        <v>1515</v>
      </c>
      <c r="H259" s="54" t="s">
        <v>743</v>
      </c>
      <c r="I259" s="54" t="s">
        <v>913</v>
      </c>
      <c r="J259" s="55">
        <f t="shared" si="33"/>
        <v>0.28693181818181818</v>
      </c>
      <c r="K259" s="70">
        <v>9</v>
      </c>
      <c r="L259" s="54" t="s">
        <v>6</v>
      </c>
      <c r="M259" s="54">
        <v>29033</v>
      </c>
      <c r="N259" s="54"/>
      <c r="O259" s="56">
        <f t="shared" si="34"/>
        <v>87514.204545454544</v>
      </c>
      <c r="P259" s="57">
        <f t="shared" si="29"/>
        <v>12514184.659090903</v>
      </c>
    </row>
    <row r="260" spans="1:16" x14ac:dyDescent="0.25">
      <c r="B260" s="53">
        <v>4</v>
      </c>
      <c r="C260" s="97"/>
      <c r="D260" s="53" t="s">
        <v>834</v>
      </c>
      <c r="E260" s="54" t="s">
        <v>915</v>
      </c>
      <c r="F260" s="54" t="s">
        <v>36</v>
      </c>
      <c r="G260" s="54">
        <v>1584</v>
      </c>
      <c r="H260" s="54" t="s">
        <v>743</v>
      </c>
      <c r="I260" s="54" t="s">
        <v>913</v>
      </c>
      <c r="J260" s="55">
        <f t="shared" si="33"/>
        <v>0.3</v>
      </c>
      <c r="K260" s="70">
        <v>9</v>
      </c>
      <c r="L260" s="54" t="s">
        <v>6</v>
      </c>
      <c r="M260" s="54">
        <v>29033</v>
      </c>
      <c r="N260" s="54"/>
      <c r="O260" s="56">
        <f t="shared" si="34"/>
        <v>91500</v>
      </c>
      <c r="P260" s="57">
        <f t="shared" si="29"/>
        <v>12605684.659090903</v>
      </c>
    </row>
    <row r="261" spans="1:16" x14ac:dyDescent="0.25">
      <c r="B261" s="53">
        <v>4</v>
      </c>
      <c r="C261" s="97"/>
      <c r="D261" s="53" t="s">
        <v>835</v>
      </c>
      <c r="E261" s="54" t="s">
        <v>916</v>
      </c>
      <c r="F261" s="54" t="s">
        <v>917</v>
      </c>
      <c r="G261" s="54">
        <v>1056</v>
      </c>
      <c r="H261" s="54" t="s">
        <v>743</v>
      </c>
      <c r="I261" s="54" t="s">
        <v>913</v>
      </c>
      <c r="J261" s="55">
        <f t="shared" si="33"/>
        <v>0.2</v>
      </c>
      <c r="K261" s="70">
        <v>9</v>
      </c>
      <c r="L261" s="54" t="s">
        <v>6</v>
      </c>
      <c r="M261" s="54">
        <v>29033</v>
      </c>
      <c r="N261" s="54"/>
      <c r="O261" s="56">
        <f t="shared" si="34"/>
        <v>61000</v>
      </c>
      <c r="P261" s="57">
        <f t="shared" si="29"/>
        <v>12666684.659090903</v>
      </c>
    </row>
    <row r="262" spans="1:16" x14ac:dyDescent="0.25">
      <c r="B262" s="53">
        <v>4</v>
      </c>
      <c r="C262" s="108"/>
      <c r="D262" s="53" t="s">
        <v>934</v>
      </c>
      <c r="E262" s="54" t="s">
        <v>914</v>
      </c>
      <c r="F262" s="54" t="s">
        <v>833</v>
      </c>
      <c r="G262" s="54">
        <v>1265</v>
      </c>
      <c r="H262" s="54" t="s">
        <v>743</v>
      </c>
      <c r="I262" s="54" t="s">
        <v>913</v>
      </c>
      <c r="J262" s="55">
        <f t="shared" si="33"/>
        <v>0.23958333333333334</v>
      </c>
      <c r="K262" s="70">
        <v>9</v>
      </c>
      <c r="L262" s="54" t="s">
        <v>6</v>
      </c>
      <c r="M262" s="54">
        <v>29033</v>
      </c>
      <c r="N262" s="54"/>
      <c r="O262" s="56">
        <f t="shared" si="34"/>
        <v>73072.916666666672</v>
      </c>
      <c r="P262" s="57">
        <f t="shared" si="29"/>
        <v>12739757.575757569</v>
      </c>
    </row>
    <row r="263" spans="1:16" x14ac:dyDescent="0.25">
      <c r="B263" s="53">
        <v>4</v>
      </c>
      <c r="C263" s="108"/>
      <c r="D263" s="53" t="s">
        <v>872</v>
      </c>
      <c r="E263" s="54" t="s">
        <v>915</v>
      </c>
      <c r="F263" s="54" t="s">
        <v>917</v>
      </c>
      <c r="G263" s="54">
        <v>1901</v>
      </c>
      <c r="H263" s="54" t="s">
        <v>743</v>
      </c>
      <c r="I263" s="54" t="s">
        <v>913</v>
      </c>
      <c r="J263" s="55">
        <f t="shared" si="33"/>
        <v>0.3600378787878788</v>
      </c>
      <c r="K263" s="70">
        <v>9</v>
      </c>
      <c r="L263" s="54" t="s">
        <v>6</v>
      </c>
      <c r="M263" s="54">
        <v>29033</v>
      </c>
      <c r="N263" s="54"/>
      <c r="O263" s="56">
        <f t="shared" si="34"/>
        <v>109811.55303030304</v>
      </c>
      <c r="P263" s="57">
        <f t="shared" si="29"/>
        <v>12849569.128787871</v>
      </c>
    </row>
    <row r="264" spans="1:16" x14ac:dyDescent="0.25">
      <c r="B264" s="53">
        <v>4</v>
      </c>
      <c r="C264" s="108"/>
      <c r="D264" s="53" t="s">
        <v>892</v>
      </c>
      <c r="E264" s="54" t="s">
        <v>914</v>
      </c>
      <c r="F264" s="54" t="s">
        <v>912</v>
      </c>
      <c r="G264" s="54">
        <v>1685</v>
      </c>
      <c r="H264" s="54" t="s">
        <v>743</v>
      </c>
      <c r="I264" s="54" t="s">
        <v>913</v>
      </c>
      <c r="J264" s="55">
        <f t="shared" si="33"/>
        <v>0.3191287878787879</v>
      </c>
      <c r="K264" s="70">
        <v>9</v>
      </c>
      <c r="L264" s="54" t="s">
        <v>6</v>
      </c>
      <c r="M264" s="54">
        <v>29033</v>
      </c>
      <c r="N264" s="54"/>
      <c r="O264" s="56">
        <f t="shared" si="34"/>
        <v>97334.280303030304</v>
      </c>
      <c r="P264" s="57">
        <f t="shared" si="29"/>
        <v>12946903.409090903</v>
      </c>
    </row>
    <row r="265" spans="1:16" x14ac:dyDescent="0.25">
      <c r="B265" s="53">
        <v>4</v>
      </c>
      <c r="C265" s="108"/>
      <c r="D265" s="53" t="s">
        <v>893</v>
      </c>
      <c r="E265" s="54" t="s">
        <v>934</v>
      </c>
      <c r="F265" s="54" t="s">
        <v>912</v>
      </c>
      <c r="G265" s="54">
        <v>581</v>
      </c>
      <c r="H265" s="54" t="s">
        <v>743</v>
      </c>
      <c r="I265" s="54" t="s">
        <v>913</v>
      </c>
      <c r="J265" s="55">
        <f t="shared" si="33"/>
        <v>0.11003787878787878</v>
      </c>
      <c r="K265" s="70">
        <v>9</v>
      </c>
      <c r="L265" s="54" t="s">
        <v>6</v>
      </c>
      <c r="M265" s="54">
        <v>29033</v>
      </c>
      <c r="N265" s="54"/>
      <c r="O265" s="56">
        <f t="shared" si="34"/>
        <v>33561.553030303032</v>
      </c>
      <c r="P265" s="57">
        <f t="shared" si="29"/>
        <v>12980464.962121205</v>
      </c>
    </row>
    <row r="266" spans="1:16" x14ac:dyDescent="0.25">
      <c r="B266" s="53">
        <v>4</v>
      </c>
      <c r="C266" s="108"/>
      <c r="D266" s="53" t="s">
        <v>894</v>
      </c>
      <c r="E266" s="54" t="s">
        <v>915</v>
      </c>
      <c r="F266" s="54" t="s">
        <v>917</v>
      </c>
      <c r="G266" s="54">
        <v>1637</v>
      </c>
      <c r="H266" s="54" t="s">
        <v>743</v>
      </c>
      <c r="I266" s="54" t="s">
        <v>913</v>
      </c>
      <c r="J266" s="55">
        <f t="shared" si="33"/>
        <v>0.31003787878787881</v>
      </c>
      <c r="K266" s="70">
        <v>9</v>
      </c>
      <c r="L266" s="54" t="s">
        <v>6</v>
      </c>
      <c r="M266" s="54">
        <v>29033</v>
      </c>
      <c r="N266" s="54"/>
      <c r="O266" s="56">
        <f t="shared" si="34"/>
        <v>94561.553030303039</v>
      </c>
      <c r="P266" s="57">
        <f t="shared" si="29"/>
        <v>13075026.515151508</v>
      </c>
    </row>
    <row r="267" spans="1:16" x14ac:dyDescent="0.25">
      <c r="B267" s="53">
        <v>4</v>
      </c>
      <c r="C267" s="97"/>
      <c r="D267" s="53" t="s">
        <v>837</v>
      </c>
      <c r="E267" s="54" t="s">
        <v>522</v>
      </c>
      <c r="F267" s="54" t="s">
        <v>522</v>
      </c>
      <c r="G267" s="54">
        <v>2851</v>
      </c>
      <c r="H267" s="54" t="s">
        <v>743</v>
      </c>
      <c r="I267" s="54" t="s">
        <v>902</v>
      </c>
      <c r="J267" s="55">
        <f t="shared" si="33"/>
        <v>0.53996212121212117</v>
      </c>
      <c r="K267" s="70">
        <v>9</v>
      </c>
      <c r="L267" s="54" t="s">
        <v>6</v>
      </c>
      <c r="M267" s="54">
        <v>29033</v>
      </c>
      <c r="N267" s="54"/>
      <c r="O267" s="56">
        <f t="shared" si="34"/>
        <v>164688.44696969696</v>
      </c>
      <c r="P267" s="57">
        <f t="shared" si="29"/>
        <v>13239714.962121205</v>
      </c>
    </row>
    <row r="268" spans="1:16" ht="15.75" thickBot="1" x14ac:dyDescent="0.3">
      <c r="B268" s="53">
        <v>4</v>
      </c>
      <c r="C268" s="97"/>
      <c r="D268" s="100" t="s">
        <v>838</v>
      </c>
      <c r="E268" s="102" t="s">
        <v>837</v>
      </c>
      <c r="F268" s="102" t="s">
        <v>837</v>
      </c>
      <c r="G268" s="102">
        <v>1130</v>
      </c>
      <c r="H268" s="102" t="s">
        <v>743</v>
      </c>
      <c r="I268" s="102" t="s">
        <v>902</v>
      </c>
      <c r="J268" s="103">
        <f t="shared" si="33"/>
        <v>0.21401515151515152</v>
      </c>
      <c r="K268" s="104">
        <v>9</v>
      </c>
      <c r="L268" s="102" t="s">
        <v>6</v>
      </c>
      <c r="M268" s="102">
        <v>29033</v>
      </c>
      <c r="N268" s="102"/>
      <c r="O268" s="105">
        <f t="shared" si="34"/>
        <v>65274.621212121216</v>
      </c>
      <c r="P268" s="98">
        <f t="shared" si="29"/>
        <v>13304989.583333327</v>
      </c>
    </row>
    <row r="269" spans="1:16" ht="15.75" customHeight="1" thickBot="1" x14ac:dyDescent="0.3">
      <c r="A269" s="46"/>
      <c r="B269" s="82"/>
      <c r="C269" s="83"/>
      <c r="D269" s="93"/>
      <c r="E269" s="84"/>
      <c r="F269" s="84"/>
      <c r="G269" s="84"/>
      <c r="H269" s="84"/>
      <c r="I269" s="84"/>
      <c r="J269" s="85"/>
      <c r="K269" s="86"/>
      <c r="L269" s="84"/>
      <c r="M269" s="84"/>
      <c r="N269" s="84"/>
      <c r="O269" s="87"/>
      <c r="P269" s="88"/>
    </row>
    <row r="270" spans="1:16" ht="15" customHeight="1" x14ac:dyDescent="0.25">
      <c r="A270" s="46">
        <v>2906</v>
      </c>
      <c r="B270" s="81">
        <v>5</v>
      </c>
      <c r="C270" s="107"/>
      <c r="D270" s="48" t="s">
        <v>821</v>
      </c>
      <c r="E270" s="49" t="s">
        <v>505</v>
      </c>
      <c r="F270" s="49" t="s">
        <v>763</v>
      </c>
      <c r="G270" s="49">
        <v>26780</v>
      </c>
      <c r="H270" s="49" t="s">
        <v>681</v>
      </c>
      <c r="I270" s="49" t="s">
        <v>688</v>
      </c>
      <c r="J270" s="50">
        <f t="shared" ref="J270:J301" si="35">G270/5280</f>
        <v>5.0719696969696972</v>
      </c>
      <c r="K270" s="71">
        <v>8</v>
      </c>
      <c r="L270" s="49" t="s">
        <v>6</v>
      </c>
      <c r="M270" s="49">
        <v>29169</v>
      </c>
      <c r="N270" s="49" t="s">
        <v>761</v>
      </c>
      <c r="O270" s="51">
        <f t="shared" ref="O270:O301" si="36">305000*J270</f>
        <v>1546950.7575757576</v>
      </c>
      <c r="P270" s="52">
        <f>O270</f>
        <v>1546950.7575757576</v>
      </c>
    </row>
    <row r="271" spans="1:16" ht="15" customHeight="1" x14ac:dyDescent="0.25">
      <c r="A271" s="46"/>
      <c r="B271" s="81">
        <v>5</v>
      </c>
      <c r="C271" s="107"/>
      <c r="D271" s="53" t="s">
        <v>319</v>
      </c>
      <c r="E271" s="54" t="s">
        <v>320</v>
      </c>
      <c r="F271" s="54" t="s">
        <v>27</v>
      </c>
      <c r="G271" s="54">
        <v>140</v>
      </c>
      <c r="H271" s="54" t="s">
        <v>681</v>
      </c>
      <c r="I271" s="54" t="s">
        <v>695</v>
      </c>
      <c r="J271" s="55">
        <f t="shared" si="35"/>
        <v>2.6515151515151516E-2</v>
      </c>
      <c r="K271" s="70">
        <v>4</v>
      </c>
      <c r="L271" s="54" t="s">
        <v>8</v>
      </c>
      <c r="M271" s="54">
        <v>29169</v>
      </c>
      <c r="N271" s="54" t="s">
        <v>7</v>
      </c>
      <c r="O271" s="56">
        <f t="shared" si="36"/>
        <v>8087.121212121212</v>
      </c>
      <c r="P271" s="57">
        <f>P270+O271</f>
        <v>1555037.8787878787</v>
      </c>
    </row>
    <row r="272" spans="1:16" ht="15" customHeight="1" x14ac:dyDescent="0.25">
      <c r="A272" s="46"/>
      <c r="B272" s="81">
        <v>5</v>
      </c>
      <c r="C272" s="107"/>
      <c r="D272" s="53" t="s">
        <v>340</v>
      </c>
      <c r="E272" s="54" t="s">
        <v>637</v>
      </c>
      <c r="F272" s="54" t="s">
        <v>637</v>
      </c>
      <c r="G272" s="54">
        <v>630</v>
      </c>
      <c r="H272" s="54" t="s">
        <v>681</v>
      </c>
      <c r="I272" s="54" t="s">
        <v>695</v>
      </c>
      <c r="J272" s="55">
        <f t="shared" si="35"/>
        <v>0.11931818181818182</v>
      </c>
      <c r="K272" s="70">
        <v>4</v>
      </c>
      <c r="L272" s="54" t="s">
        <v>8</v>
      </c>
      <c r="M272" s="54">
        <v>29170</v>
      </c>
      <c r="N272" s="54" t="s">
        <v>7</v>
      </c>
      <c r="O272" s="56">
        <f t="shared" si="36"/>
        <v>36392.045454545456</v>
      </c>
      <c r="P272" s="57">
        <f t="shared" ref="P272:P276" si="37">P271+O272</f>
        <v>1591429.9242424241</v>
      </c>
    </row>
    <row r="273" spans="1:16" ht="15" customHeight="1" x14ac:dyDescent="0.25">
      <c r="A273" s="46"/>
      <c r="B273" s="81">
        <v>5</v>
      </c>
      <c r="C273" s="107"/>
      <c r="D273" s="53" t="s">
        <v>320</v>
      </c>
      <c r="E273" s="54" t="s">
        <v>636</v>
      </c>
      <c r="F273" s="54" t="s">
        <v>637</v>
      </c>
      <c r="G273" s="54">
        <v>2255</v>
      </c>
      <c r="H273" s="54" t="s">
        <v>681</v>
      </c>
      <c r="I273" s="54" t="s">
        <v>695</v>
      </c>
      <c r="J273" s="55">
        <f t="shared" si="35"/>
        <v>0.42708333333333331</v>
      </c>
      <c r="K273" s="70">
        <v>4</v>
      </c>
      <c r="L273" s="54" t="s">
        <v>8</v>
      </c>
      <c r="M273" s="54">
        <v>29170</v>
      </c>
      <c r="N273" s="54" t="s">
        <v>7</v>
      </c>
      <c r="O273" s="56">
        <f t="shared" si="36"/>
        <v>130260.41666666666</v>
      </c>
      <c r="P273" s="57">
        <f t="shared" si="37"/>
        <v>1721690.3409090908</v>
      </c>
    </row>
    <row r="274" spans="1:16" ht="15" customHeight="1" x14ac:dyDescent="0.25">
      <c r="A274" s="46"/>
      <c r="B274" s="81">
        <v>5</v>
      </c>
      <c r="C274" s="107"/>
      <c r="D274" s="53" t="s">
        <v>321</v>
      </c>
      <c r="E274" s="54" t="s">
        <v>320</v>
      </c>
      <c r="F274" s="54" t="s">
        <v>322</v>
      </c>
      <c r="G274" s="54">
        <v>575</v>
      </c>
      <c r="H274" s="54" t="s">
        <v>681</v>
      </c>
      <c r="I274" s="54" t="s">
        <v>695</v>
      </c>
      <c r="J274" s="55">
        <f t="shared" si="35"/>
        <v>0.10890151515151515</v>
      </c>
      <c r="K274" s="70">
        <v>4</v>
      </c>
      <c r="L274" s="54" t="s">
        <v>8</v>
      </c>
      <c r="M274" s="54">
        <v>29170</v>
      </c>
      <c r="N274" s="54" t="s">
        <v>7</v>
      </c>
      <c r="O274" s="56">
        <f t="shared" si="36"/>
        <v>33214.96212121212</v>
      </c>
      <c r="P274" s="57">
        <f t="shared" si="37"/>
        <v>1754905.303030303</v>
      </c>
    </row>
    <row r="275" spans="1:16" ht="15" customHeight="1" x14ac:dyDescent="0.25">
      <c r="A275" s="46">
        <v>3411</v>
      </c>
      <c r="B275" s="81">
        <v>5</v>
      </c>
      <c r="C275" s="107"/>
      <c r="D275" s="53" t="s">
        <v>322</v>
      </c>
      <c r="E275" s="54" t="s">
        <v>637</v>
      </c>
      <c r="F275" s="54" t="s">
        <v>27</v>
      </c>
      <c r="G275" s="54">
        <v>585</v>
      </c>
      <c r="H275" s="54" t="s">
        <v>681</v>
      </c>
      <c r="I275" s="54" t="s">
        <v>695</v>
      </c>
      <c r="J275" s="55">
        <f t="shared" si="35"/>
        <v>0.11079545454545454</v>
      </c>
      <c r="K275" s="70">
        <v>4</v>
      </c>
      <c r="L275" s="54" t="s">
        <v>8</v>
      </c>
      <c r="M275" s="54">
        <v>29170</v>
      </c>
      <c r="N275" s="54" t="s">
        <v>7</v>
      </c>
      <c r="O275" s="56">
        <f t="shared" si="36"/>
        <v>33792.613636363632</v>
      </c>
      <c r="P275" s="57">
        <f t="shared" si="37"/>
        <v>1788697.9166666665</v>
      </c>
    </row>
    <row r="276" spans="1:16" ht="15" customHeight="1" x14ac:dyDescent="0.25">
      <c r="A276" s="46">
        <v>4073</v>
      </c>
      <c r="B276" s="81">
        <v>5</v>
      </c>
      <c r="C276" s="107"/>
      <c r="D276" s="53" t="s">
        <v>262</v>
      </c>
      <c r="E276" s="54" t="s">
        <v>102</v>
      </c>
      <c r="F276" s="54" t="s">
        <v>136</v>
      </c>
      <c r="G276" s="54">
        <v>18045</v>
      </c>
      <c r="H276" s="54" t="s">
        <v>681</v>
      </c>
      <c r="I276" s="54" t="s">
        <v>688</v>
      </c>
      <c r="J276" s="55">
        <f t="shared" si="35"/>
        <v>3.4176136363636362</v>
      </c>
      <c r="K276" s="70">
        <v>1</v>
      </c>
      <c r="L276" s="54" t="s">
        <v>6</v>
      </c>
      <c r="M276" s="54">
        <v>29123</v>
      </c>
      <c r="N276" s="54" t="s">
        <v>22</v>
      </c>
      <c r="O276" s="56">
        <f t="shared" si="36"/>
        <v>1042372.1590909091</v>
      </c>
      <c r="P276" s="57">
        <f t="shared" si="37"/>
        <v>2831070.0757575757</v>
      </c>
    </row>
    <row r="277" spans="1:16" ht="15" customHeight="1" x14ac:dyDescent="0.25">
      <c r="A277" s="46">
        <v>3080</v>
      </c>
      <c r="B277" s="81">
        <v>5</v>
      </c>
      <c r="C277" s="107"/>
      <c r="D277" s="53" t="s">
        <v>261</v>
      </c>
      <c r="E277" s="54" t="s">
        <v>511</v>
      </c>
      <c r="F277" s="54" t="s">
        <v>102</v>
      </c>
      <c r="G277" s="54">
        <v>26510</v>
      </c>
      <c r="H277" s="54" t="s">
        <v>681</v>
      </c>
      <c r="I277" s="54" t="s">
        <v>688</v>
      </c>
      <c r="J277" s="55">
        <f t="shared" si="35"/>
        <v>5.020833333333333</v>
      </c>
      <c r="K277" s="70">
        <v>1</v>
      </c>
      <c r="L277" s="54" t="s">
        <v>6</v>
      </c>
      <c r="M277" s="54">
        <v>29123</v>
      </c>
      <c r="N277" s="54" t="s">
        <v>22</v>
      </c>
      <c r="O277" s="56">
        <f t="shared" si="36"/>
        <v>1531354.1666666665</v>
      </c>
      <c r="P277" s="57">
        <f>P276+O277</f>
        <v>4362424.2424242422</v>
      </c>
    </row>
    <row r="278" spans="1:16" ht="15" customHeight="1" x14ac:dyDescent="0.25">
      <c r="A278" s="46">
        <v>5484</v>
      </c>
      <c r="B278" s="81">
        <v>5</v>
      </c>
      <c r="C278" s="107"/>
      <c r="D278" s="53" t="s">
        <v>52</v>
      </c>
      <c r="E278" s="54" t="s">
        <v>53</v>
      </c>
      <c r="F278" s="54" t="s">
        <v>27</v>
      </c>
      <c r="G278" s="54">
        <v>1118</v>
      </c>
      <c r="H278" s="54" t="s">
        <v>681</v>
      </c>
      <c r="I278" s="54" t="s">
        <v>733</v>
      </c>
      <c r="J278" s="55">
        <f t="shared" si="35"/>
        <v>0.21174242424242423</v>
      </c>
      <c r="K278" s="70">
        <v>6</v>
      </c>
      <c r="L278" s="54" t="s">
        <v>8</v>
      </c>
      <c r="M278" s="54">
        <v>29036</v>
      </c>
      <c r="N278" s="54" t="s">
        <v>7</v>
      </c>
      <c r="O278" s="56">
        <f t="shared" si="36"/>
        <v>64581.439393939392</v>
      </c>
      <c r="P278" s="57">
        <f t="shared" ref="P278:P338" si="38">P277+O278</f>
        <v>4427005.6818181816</v>
      </c>
    </row>
    <row r="279" spans="1:16" ht="15" customHeight="1" x14ac:dyDescent="0.25">
      <c r="A279" s="46">
        <v>3893</v>
      </c>
      <c r="B279" s="81">
        <v>5</v>
      </c>
      <c r="C279" s="107"/>
      <c r="D279" s="53" t="s">
        <v>53</v>
      </c>
      <c r="E279" s="54" t="s">
        <v>52</v>
      </c>
      <c r="F279" s="54" t="s">
        <v>27</v>
      </c>
      <c r="G279" s="54">
        <v>1013</v>
      </c>
      <c r="H279" s="54" t="s">
        <v>681</v>
      </c>
      <c r="I279" s="54" t="s">
        <v>733</v>
      </c>
      <c r="J279" s="55">
        <f t="shared" si="35"/>
        <v>0.19185606060606061</v>
      </c>
      <c r="K279" s="70">
        <v>6</v>
      </c>
      <c r="L279" s="54" t="s">
        <v>8</v>
      </c>
      <c r="M279" s="54">
        <v>29036</v>
      </c>
      <c r="N279" s="54" t="s">
        <v>7</v>
      </c>
      <c r="O279" s="56">
        <f t="shared" si="36"/>
        <v>58516.098484848488</v>
      </c>
      <c r="P279" s="57">
        <f t="shared" si="38"/>
        <v>4485521.7803030303</v>
      </c>
    </row>
    <row r="280" spans="1:16" ht="15" customHeight="1" x14ac:dyDescent="0.25">
      <c r="A280" s="46">
        <v>3178</v>
      </c>
      <c r="B280" s="81">
        <v>5</v>
      </c>
      <c r="C280" s="107"/>
      <c r="D280" s="53" t="s">
        <v>178</v>
      </c>
      <c r="E280" s="54" t="s">
        <v>53</v>
      </c>
      <c r="F280" s="54" t="s">
        <v>54</v>
      </c>
      <c r="G280" s="54">
        <v>684</v>
      </c>
      <c r="H280" s="54" t="s">
        <v>681</v>
      </c>
      <c r="I280" s="54" t="s">
        <v>733</v>
      </c>
      <c r="J280" s="55">
        <f t="shared" si="35"/>
        <v>0.12954545454545455</v>
      </c>
      <c r="K280" s="70">
        <v>6</v>
      </c>
      <c r="L280" s="54" t="s">
        <v>8</v>
      </c>
      <c r="M280" s="54">
        <v>29036</v>
      </c>
      <c r="N280" s="54" t="s">
        <v>7</v>
      </c>
      <c r="O280" s="56">
        <f t="shared" si="36"/>
        <v>39511.36363636364</v>
      </c>
      <c r="P280" s="57">
        <f t="shared" si="38"/>
        <v>4525033.1439393936</v>
      </c>
    </row>
    <row r="281" spans="1:16" ht="15" customHeight="1" x14ac:dyDescent="0.25">
      <c r="A281" s="46">
        <v>2768</v>
      </c>
      <c r="B281" s="81">
        <v>5</v>
      </c>
      <c r="C281" s="107"/>
      <c r="D281" s="53" t="s">
        <v>54</v>
      </c>
      <c r="E281" s="54" t="s">
        <v>48</v>
      </c>
      <c r="F281" s="54" t="s">
        <v>27</v>
      </c>
      <c r="G281" s="54">
        <v>1015</v>
      </c>
      <c r="H281" s="54" t="s">
        <v>681</v>
      </c>
      <c r="I281" s="54" t="s">
        <v>733</v>
      </c>
      <c r="J281" s="55">
        <f t="shared" si="35"/>
        <v>0.19223484848484848</v>
      </c>
      <c r="K281" s="70">
        <v>6</v>
      </c>
      <c r="L281" s="54" t="s">
        <v>8</v>
      </c>
      <c r="M281" s="54">
        <v>29036</v>
      </c>
      <c r="N281" s="54" t="s">
        <v>7</v>
      </c>
      <c r="O281" s="56">
        <f t="shared" si="36"/>
        <v>58631.628787878784</v>
      </c>
      <c r="P281" s="57">
        <f t="shared" si="38"/>
        <v>4583664.7727272725</v>
      </c>
    </row>
    <row r="282" spans="1:16" ht="15" customHeight="1" x14ac:dyDescent="0.25">
      <c r="A282" s="46">
        <v>4905</v>
      </c>
      <c r="B282" s="81">
        <v>5</v>
      </c>
      <c r="C282" s="107"/>
      <c r="D282" s="53" t="s">
        <v>179</v>
      </c>
      <c r="E282" s="54" t="s">
        <v>48</v>
      </c>
      <c r="F282" s="54" t="s">
        <v>27</v>
      </c>
      <c r="G282" s="54">
        <v>204</v>
      </c>
      <c r="H282" s="54" t="s">
        <v>681</v>
      </c>
      <c r="I282" s="54" t="s">
        <v>733</v>
      </c>
      <c r="J282" s="55">
        <f t="shared" si="35"/>
        <v>3.8636363636363635E-2</v>
      </c>
      <c r="K282" s="70">
        <v>6</v>
      </c>
      <c r="L282" s="54" t="s">
        <v>8</v>
      </c>
      <c r="M282" s="54">
        <v>29036</v>
      </c>
      <c r="N282" s="54" t="s">
        <v>7</v>
      </c>
      <c r="O282" s="56">
        <f t="shared" si="36"/>
        <v>11784.090909090908</v>
      </c>
      <c r="P282" s="57">
        <f t="shared" si="38"/>
        <v>4595448.8636363633</v>
      </c>
    </row>
    <row r="283" spans="1:16" ht="15" customHeight="1" x14ac:dyDescent="0.25">
      <c r="A283" s="46">
        <v>1000</v>
      </c>
      <c r="B283" s="81">
        <v>5</v>
      </c>
      <c r="C283" s="107"/>
      <c r="D283" s="53" t="s">
        <v>180</v>
      </c>
      <c r="E283" s="54" t="s">
        <v>55</v>
      </c>
      <c r="F283" s="54" t="s">
        <v>49</v>
      </c>
      <c r="G283" s="54">
        <v>5693</v>
      </c>
      <c r="H283" s="54" t="s">
        <v>681</v>
      </c>
      <c r="I283" s="54" t="s">
        <v>733</v>
      </c>
      <c r="J283" s="55">
        <f t="shared" si="35"/>
        <v>1.0782196969696969</v>
      </c>
      <c r="K283" s="70">
        <v>6</v>
      </c>
      <c r="L283" s="54" t="s">
        <v>8</v>
      </c>
      <c r="M283" s="54">
        <v>29036</v>
      </c>
      <c r="N283" s="54" t="s">
        <v>7</v>
      </c>
      <c r="O283" s="56">
        <f t="shared" si="36"/>
        <v>328857.00757575757</v>
      </c>
      <c r="P283" s="57">
        <f t="shared" si="38"/>
        <v>4924305.8712121211</v>
      </c>
    </row>
    <row r="284" spans="1:16" ht="15" customHeight="1" x14ac:dyDescent="0.25">
      <c r="A284" s="46">
        <v>4400</v>
      </c>
      <c r="B284" s="81">
        <v>5</v>
      </c>
      <c r="C284" s="107"/>
      <c r="D284" s="53" t="s">
        <v>50</v>
      </c>
      <c r="E284" s="54" t="s">
        <v>27</v>
      </c>
      <c r="F284" s="54" t="s">
        <v>27</v>
      </c>
      <c r="G284" s="54">
        <v>2157</v>
      </c>
      <c r="H284" s="54" t="s">
        <v>681</v>
      </c>
      <c r="I284" s="54" t="s">
        <v>733</v>
      </c>
      <c r="J284" s="55">
        <f t="shared" si="35"/>
        <v>0.40852272727272726</v>
      </c>
      <c r="K284" s="70">
        <v>6</v>
      </c>
      <c r="L284" s="54" t="s">
        <v>8</v>
      </c>
      <c r="M284" s="54">
        <v>29036</v>
      </c>
      <c r="N284" s="54" t="s">
        <v>7</v>
      </c>
      <c r="O284" s="56">
        <f t="shared" si="36"/>
        <v>124599.43181818181</v>
      </c>
      <c r="P284" s="57">
        <f t="shared" si="38"/>
        <v>5048905.3030303027</v>
      </c>
    </row>
    <row r="285" spans="1:16" ht="15" customHeight="1" x14ac:dyDescent="0.25">
      <c r="A285" s="46">
        <v>4530</v>
      </c>
      <c r="B285" s="81">
        <v>5</v>
      </c>
      <c r="C285" s="107"/>
      <c r="D285" s="53" t="s">
        <v>51</v>
      </c>
      <c r="E285" s="54" t="s">
        <v>48</v>
      </c>
      <c r="F285" s="54" t="s">
        <v>27</v>
      </c>
      <c r="G285" s="54">
        <v>1064</v>
      </c>
      <c r="H285" s="54" t="s">
        <v>681</v>
      </c>
      <c r="I285" s="54" t="s">
        <v>733</v>
      </c>
      <c r="J285" s="55">
        <f t="shared" si="35"/>
        <v>0.20151515151515151</v>
      </c>
      <c r="K285" s="70">
        <v>6</v>
      </c>
      <c r="L285" s="54" t="s">
        <v>8</v>
      </c>
      <c r="M285" s="54">
        <v>29036</v>
      </c>
      <c r="N285" s="54" t="s">
        <v>7</v>
      </c>
      <c r="O285" s="56">
        <f t="shared" si="36"/>
        <v>61462.121212121208</v>
      </c>
      <c r="P285" s="57">
        <f t="shared" si="38"/>
        <v>5110367.4242424238</v>
      </c>
    </row>
    <row r="286" spans="1:16" ht="15" customHeight="1" x14ac:dyDescent="0.25">
      <c r="A286" s="46">
        <v>5486</v>
      </c>
      <c r="B286" s="81">
        <v>5</v>
      </c>
      <c r="C286" s="107"/>
      <c r="D286" s="53" t="s">
        <v>181</v>
      </c>
      <c r="E286" s="54" t="s">
        <v>48</v>
      </c>
      <c r="F286" s="54" t="s">
        <v>50</v>
      </c>
      <c r="G286" s="54">
        <v>547</v>
      </c>
      <c r="H286" s="54" t="s">
        <v>681</v>
      </c>
      <c r="I286" s="54" t="s">
        <v>733</v>
      </c>
      <c r="J286" s="55">
        <f t="shared" si="35"/>
        <v>0.10359848484848484</v>
      </c>
      <c r="K286" s="70">
        <v>6</v>
      </c>
      <c r="L286" s="54" t="s">
        <v>8</v>
      </c>
      <c r="M286" s="54">
        <v>29036</v>
      </c>
      <c r="N286" s="54" t="s">
        <v>7</v>
      </c>
      <c r="O286" s="56">
        <f t="shared" si="36"/>
        <v>31597.537878787876</v>
      </c>
      <c r="P286" s="57">
        <f t="shared" si="38"/>
        <v>5141964.9621212119</v>
      </c>
    </row>
    <row r="287" spans="1:16" ht="15" customHeight="1" x14ac:dyDescent="0.25">
      <c r="A287" s="46">
        <v>1737</v>
      </c>
      <c r="B287" s="81">
        <v>5</v>
      </c>
      <c r="C287" s="107"/>
      <c r="D287" s="53" t="s">
        <v>9</v>
      </c>
      <c r="E287" s="54" t="s">
        <v>51</v>
      </c>
      <c r="F287" s="54" t="s">
        <v>27</v>
      </c>
      <c r="G287" s="54">
        <v>151</v>
      </c>
      <c r="H287" s="54" t="s">
        <v>681</v>
      </c>
      <c r="I287" s="54" t="s">
        <v>733</v>
      </c>
      <c r="J287" s="55">
        <f t="shared" si="35"/>
        <v>2.8598484848484849E-2</v>
      </c>
      <c r="K287" s="70">
        <v>6</v>
      </c>
      <c r="L287" s="54" t="s">
        <v>8</v>
      </c>
      <c r="M287" s="54">
        <v>29036</v>
      </c>
      <c r="N287" s="54" t="s">
        <v>7</v>
      </c>
      <c r="O287" s="56">
        <f t="shared" si="36"/>
        <v>8722.5378787878781</v>
      </c>
      <c r="P287" s="57">
        <f t="shared" si="38"/>
        <v>5150687.5</v>
      </c>
    </row>
    <row r="288" spans="1:16" ht="15.75" customHeight="1" x14ac:dyDescent="0.25">
      <c r="A288" s="46">
        <v>3543</v>
      </c>
      <c r="B288" s="81">
        <v>5</v>
      </c>
      <c r="C288" s="107"/>
      <c r="D288" s="53" t="s">
        <v>182</v>
      </c>
      <c r="E288" s="54" t="s">
        <v>48</v>
      </c>
      <c r="F288" s="54" t="s">
        <v>27</v>
      </c>
      <c r="G288" s="54">
        <v>403</v>
      </c>
      <c r="H288" s="54" t="s">
        <v>681</v>
      </c>
      <c r="I288" s="54" t="s">
        <v>733</v>
      </c>
      <c r="J288" s="55">
        <f t="shared" si="35"/>
        <v>7.6325757575757575E-2</v>
      </c>
      <c r="K288" s="70">
        <v>6</v>
      </c>
      <c r="L288" s="54" t="s">
        <v>8</v>
      </c>
      <c r="M288" s="54">
        <v>29036</v>
      </c>
      <c r="N288" s="54" t="s">
        <v>7</v>
      </c>
      <c r="O288" s="56">
        <f t="shared" si="36"/>
        <v>23279.35606060606</v>
      </c>
      <c r="P288" s="57">
        <f t="shared" si="38"/>
        <v>5173966.8560606064</v>
      </c>
    </row>
    <row r="289" spans="1:16" ht="15" customHeight="1" x14ac:dyDescent="0.25">
      <c r="A289" s="46">
        <v>5483</v>
      </c>
      <c r="B289" s="81">
        <v>5</v>
      </c>
      <c r="C289" s="107"/>
      <c r="D289" s="53" t="s">
        <v>183</v>
      </c>
      <c r="E289" s="54" t="s">
        <v>51</v>
      </c>
      <c r="F289" s="54" t="s">
        <v>27</v>
      </c>
      <c r="G289" s="54">
        <v>130</v>
      </c>
      <c r="H289" s="54" t="s">
        <v>681</v>
      </c>
      <c r="I289" s="54" t="s">
        <v>733</v>
      </c>
      <c r="J289" s="55">
        <f t="shared" si="35"/>
        <v>2.462121212121212E-2</v>
      </c>
      <c r="K289" s="70">
        <v>6</v>
      </c>
      <c r="L289" s="54" t="s">
        <v>8</v>
      </c>
      <c r="M289" s="54">
        <v>29036</v>
      </c>
      <c r="N289" s="54" t="s">
        <v>7</v>
      </c>
      <c r="O289" s="56">
        <f t="shared" si="36"/>
        <v>7509.469696969697</v>
      </c>
      <c r="P289" s="57">
        <f t="shared" si="38"/>
        <v>5181476.3257575762</v>
      </c>
    </row>
    <row r="290" spans="1:16" ht="15" customHeight="1" x14ac:dyDescent="0.25">
      <c r="A290" s="46">
        <v>5499</v>
      </c>
      <c r="B290" s="81">
        <v>5</v>
      </c>
      <c r="C290" s="107"/>
      <c r="D290" s="53" t="s">
        <v>184</v>
      </c>
      <c r="E290" s="54" t="s">
        <v>48</v>
      </c>
      <c r="F290" s="54" t="s">
        <v>27</v>
      </c>
      <c r="G290" s="54">
        <v>273</v>
      </c>
      <c r="H290" s="54" t="s">
        <v>681</v>
      </c>
      <c r="I290" s="54" t="s">
        <v>733</v>
      </c>
      <c r="J290" s="55">
        <f t="shared" si="35"/>
        <v>5.1704545454545454E-2</v>
      </c>
      <c r="K290" s="70">
        <v>6</v>
      </c>
      <c r="L290" s="54" t="s">
        <v>8</v>
      </c>
      <c r="M290" s="54">
        <v>29036</v>
      </c>
      <c r="N290" s="54" t="s">
        <v>7</v>
      </c>
      <c r="O290" s="56">
        <f t="shared" si="36"/>
        <v>15769.886363636364</v>
      </c>
      <c r="P290" s="57">
        <f t="shared" si="38"/>
        <v>5197246.2121212129</v>
      </c>
    </row>
    <row r="291" spans="1:16" ht="15" customHeight="1" x14ac:dyDescent="0.25">
      <c r="A291" s="46">
        <v>5492</v>
      </c>
      <c r="B291" s="81">
        <v>5</v>
      </c>
      <c r="C291" s="107"/>
      <c r="D291" s="53" t="s">
        <v>185</v>
      </c>
      <c r="E291" s="54" t="s">
        <v>48</v>
      </c>
      <c r="F291" s="54" t="s">
        <v>27</v>
      </c>
      <c r="G291" s="54">
        <v>404</v>
      </c>
      <c r="H291" s="54" t="s">
        <v>681</v>
      </c>
      <c r="I291" s="54" t="s">
        <v>733</v>
      </c>
      <c r="J291" s="55">
        <f t="shared" si="35"/>
        <v>7.6515151515151508E-2</v>
      </c>
      <c r="K291" s="70">
        <v>6</v>
      </c>
      <c r="L291" s="54" t="s">
        <v>8</v>
      </c>
      <c r="M291" s="54">
        <v>29036</v>
      </c>
      <c r="N291" s="54" t="s">
        <v>7</v>
      </c>
      <c r="O291" s="56">
        <f t="shared" si="36"/>
        <v>23337.121212121208</v>
      </c>
      <c r="P291" s="57">
        <f t="shared" si="38"/>
        <v>5220583.333333334</v>
      </c>
    </row>
    <row r="292" spans="1:16" ht="15" customHeight="1" x14ac:dyDescent="0.25">
      <c r="A292" s="46">
        <v>5496</v>
      </c>
      <c r="B292" s="81">
        <v>5</v>
      </c>
      <c r="C292" s="107"/>
      <c r="D292" s="53" t="s">
        <v>186</v>
      </c>
      <c r="E292" s="54" t="s">
        <v>48</v>
      </c>
      <c r="F292" s="54" t="s">
        <v>27</v>
      </c>
      <c r="G292" s="54">
        <v>222</v>
      </c>
      <c r="H292" s="54" t="s">
        <v>681</v>
      </c>
      <c r="I292" s="54" t="s">
        <v>733</v>
      </c>
      <c r="J292" s="55">
        <f t="shared" si="35"/>
        <v>4.2045454545454546E-2</v>
      </c>
      <c r="K292" s="70">
        <v>6</v>
      </c>
      <c r="L292" s="54" t="s">
        <v>8</v>
      </c>
      <c r="M292" s="54">
        <v>29036</v>
      </c>
      <c r="N292" s="54" t="s">
        <v>7</v>
      </c>
      <c r="O292" s="56">
        <f t="shared" si="36"/>
        <v>12823.863636363636</v>
      </c>
      <c r="P292" s="57">
        <f t="shared" si="38"/>
        <v>5233407.1969696973</v>
      </c>
    </row>
    <row r="293" spans="1:16" ht="15" customHeight="1" x14ac:dyDescent="0.25">
      <c r="A293" s="46">
        <v>5505</v>
      </c>
      <c r="B293" s="81">
        <v>5</v>
      </c>
      <c r="C293" s="107"/>
      <c r="D293" s="53" t="s">
        <v>187</v>
      </c>
      <c r="E293" s="54" t="s">
        <v>53</v>
      </c>
      <c r="F293" s="54" t="s">
        <v>27</v>
      </c>
      <c r="G293" s="54">
        <v>314</v>
      </c>
      <c r="H293" s="54" t="s">
        <v>681</v>
      </c>
      <c r="I293" s="54" t="s">
        <v>733</v>
      </c>
      <c r="J293" s="55">
        <f t="shared" si="35"/>
        <v>5.9469696969696971E-2</v>
      </c>
      <c r="K293" s="70">
        <v>6</v>
      </c>
      <c r="L293" s="54" t="s">
        <v>8</v>
      </c>
      <c r="M293" s="54">
        <v>29036</v>
      </c>
      <c r="N293" s="54" t="s">
        <v>7</v>
      </c>
      <c r="O293" s="56">
        <f t="shared" si="36"/>
        <v>18138.257575757576</v>
      </c>
      <c r="P293" s="57">
        <f t="shared" si="38"/>
        <v>5251545.4545454551</v>
      </c>
    </row>
    <row r="294" spans="1:16" ht="15" customHeight="1" x14ac:dyDescent="0.25">
      <c r="A294" s="46">
        <v>4374</v>
      </c>
      <c r="B294" s="81">
        <v>5</v>
      </c>
      <c r="C294" s="107"/>
      <c r="D294" s="53" t="s">
        <v>190</v>
      </c>
      <c r="E294" s="54" t="s">
        <v>55</v>
      </c>
      <c r="F294" s="54" t="s">
        <v>27</v>
      </c>
      <c r="G294" s="54">
        <v>2069</v>
      </c>
      <c r="H294" s="54" t="s">
        <v>681</v>
      </c>
      <c r="I294" s="54" t="s">
        <v>733</v>
      </c>
      <c r="J294" s="55">
        <f t="shared" si="35"/>
        <v>0.3918560606060606</v>
      </c>
      <c r="K294" s="70">
        <v>6</v>
      </c>
      <c r="L294" s="54" t="s">
        <v>8</v>
      </c>
      <c r="M294" s="54">
        <v>29036</v>
      </c>
      <c r="N294" s="54" t="s">
        <v>7</v>
      </c>
      <c r="O294" s="56">
        <f t="shared" si="36"/>
        <v>119516.09848484848</v>
      </c>
      <c r="P294" s="57">
        <f t="shared" si="38"/>
        <v>5371061.5530303037</v>
      </c>
    </row>
    <row r="295" spans="1:16" ht="15" customHeight="1" x14ac:dyDescent="0.25">
      <c r="A295" s="46">
        <v>4375</v>
      </c>
      <c r="B295" s="81">
        <v>5</v>
      </c>
      <c r="C295" s="107"/>
      <c r="D295" s="53" t="s">
        <v>55</v>
      </c>
      <c r="E295" s="54" t="s">
        <v>58</v>
      </c>
      <c r="F295" s="54" t="s">
        <v>27</v>
      </c>
      <c r="G295" s="54">
        <v>4950</v>
      </c>
      <c r="H295" s="54" t="s">
        <v>681</v>
      </c>
      <c r="I295" s="54" t="s">
        <v>733</v>
      </c>
      <c r="J295" s="55">
        <f t="shared" si="35"/>
        <v>0.9375</v>
      </c>
      <c r="K295" s="70">
        <v>6</v>
      </c>
      <c r="L295" s="54" t="s">
        <v>8</v>
      </c>
      <c r="M295" s="54">
        <v>29036</v>
      </c>
      <c r="N295" s="54" t="s">
        <v>7</v>
      </c>
      <c r="O295" s="56">
        <f t="shared" si="36"/>
        <v>285937.5</v>
      </c>
      <c r="P295" s="57">
        <f t="shared" si="38"/>
        <v>5656999.0530303037</v>
      </c>
    </row>
    <row r="296" spans="1:16" ht="15" customHeight="1" x14ac:dyDescent="0.25">
      <c r="A296" s="46">
        <v>4786</v>
      </c>
      <c r="B296" s="81">
        <v>5</v>
      </c>
      <c r="C296" s="107"/>
      <c r="D296" s="53" t="s">
        <v>191</v>
      </c>
      <c r="E296" s="54" t="s">
        <v>55</v>
      </c>
      <c r="F296" s="54" t="s">
        <v>27</v>
      </c>
      <c r="G296" s="54">
        <v>440</v>
      </c>
      <c r="H296" s="54" t="s">
        <v>681</v>
      </c>
      <c r="I296" s="54" t="s">
        <v>733</v>
      </c>
      <c r="J296" s="55">
        <f t="shared" si="35"/>
        <v>8.3333333333333329E-2</v>
      </c>
      <c r="K296" s="70">
        <v>6</v>
      </c>
      <c r="L296" s="54" t="s">
        <v>8</v>
      </c>
      <c r="M296" s="54">
        <v>29036</v>
      </c>
      <c r="N296" s="54" t="s">
        <v>7</v>
      </c>
      <c r="O296" s="56">
        <f t="shared" si="36"/>
        <v>25416.666666666664</v>
      </c>
      <c r="P296" s="57">
        <f t="shared" si="38"/>
        <v>5682415.7196969707</v>
      </c>
    </row>
    <row r="297" spans="1:16" ht="15" customHeight="1" x14ac:dyDescent="0.25">
      <c r="A297" s="46">
        <v>4800</v>
      </c>
      <c r="B297" s="81">
        <v>5</v>
      </c>
      <c r="C297" s="107"/>
      <c r="D297" s="53" t="s">
        <v>59</v>
      </c>
      <c r="E297" s="54" t="s">
        <v>55</v>
      </c>
      <c r="F297" s="54" t="s">
        <v>27</v>
      </c>
      <c r="G297" s="54">
        <v>2129</v>
      </c>
      <c r="H297" s="54" t="s">
        <v>681</v>
      </c>
      <c r="I297" s="54" t="s">
        <v>733</v>
      </c>
      <c r="J297" s="55">
        <f t="shared" si="35"/>
        <v>0.40321969696969695</v>
      </c>
      <c r="K297" s="70">
        <v>6</v>
      </c>
      <c r="L297" s="54" t="s">
        <v>8</v>
      </c>
      <c r="M297" s="54">
        <v>29036</v>
      </c>
      <c r="N297" s="54" t="s">
        <v>7</v>
      </c>
      <c r="O297" s="56">
        <f t="shared" si="36"/>
        <v>122982.00757575757</v>
      </c>
      <c r="P297" s="57">
        <f t="shared" si="38"/>
        <v>5805397.7272727285</v>
      </c>
    </row>
    <row r="298" spans="1:16" ht="15" customHeight="1" x14ac:dyDescent="0.25">
      <c r="A298" s="46">
        <v>715</v>
      </c>
      <c r="B298" s="81">
        <v>5</v>
      </c>
      <c r="C298" s="107"/>
      <c r="D298" s="53" t="s">
        <v>192</v>
      </c>
      <c r="E298" s="54" t="s">
        <v>55</v>
      </c>
      <c r="F298" s="54" t="s">
        <v>27</v>
      </c>
      <c r="G298" s="54">
        <v>484</v>
      </c>
      <c r="H298" s="54" t="s">
        <v>681</v>
      </c>
      <c r="I298" s="54" t="s">
        <v>733</v>
      </c>
      <c r="J298" s="55">
        <f t="shared" si="35"/>
        <v>9.166666666666666E-2</v>
      </c>
      <c r="K298" s="70">
        <v>6</v>
      </c>
      <c r="L298" s="54" t="s">
        <v>8</v>
      </c>
      <c r="M298" s="54">
        <v>29036</v>
      </c>
      <c r="N298" s="54" t="s">
        <v>7</v>
      </c>
      <c r="O298" s="56">
        <f t="shared" si="36"/>
        <v>27958.333333333332</v>
      </c>
      <c r="P298" s="57">
        <f t="shared" si="38"/>
        <v>5833356.0606060615</v>
      </c>
    </row>
    <row r="299" spans="1:16" ht="15" customHeight="1" x14ac:dyDescent="0.25">
      <c r="A299" s="46">
        <v>3797</v>
      </c>
      <c r="B299" s="81">
        <v>5</v>
      </c>
      <c r="C299" s="107"/>
      <c r="D299" s="53" t="s">
        <v>194</v>
      </c>
      <c r="E299" s="54" t="s">
        <v>55</v>
      </c>
      <c r="F299" s="54" t="s">
        <v>27</v>
      </c>
      <c r="G299" s="54">
        <v>100</v>
      </c>
      <c r="H299" s="54" t="s">
        <v>681</v>
      </c>
      <c r="I299" s="54" t="s">
        <v>733</v>
      </c>
      <c r="J299" s="55">
        <f t="shared" si="35"/>
        <v>1.893939393939394E-2</v>
      </c>
      <c r="K299" s="70">
        <v>6</v>
      </c>
      <c r="L299" s="54" t="s">
        <v>8</v>
      </c>
      <c r="M299" s="54">
        <v>29036</v>
      </c>
      <c r="N299" s="54" t="s">
        <v>7</v>
      </c>
      <c r="O299" s="56">
        <f t="shared" si="36"/>
        <v>5776.515151515152</v>
      </c>
      <c r="P299" s="57">
        <f t="shared" si="38"/>
        <v>5839132.5757575771</v>
      </c>
    </row>
    <row r="300" spans="1:16" ht="15" customHeight="1" x14ac:dyDescent="0.25">
      <c r="A300" s="46">
        <v>3329</v>
      </c>
      <c r="B300" s="81">
        <v>5</v>
      </c>
      <c r="C300" s="107"/>
      <c r="D300" s="53" t="s">
        <v>195</v>
      </c>
      <c r="E300" s="54" t="s">
        <v>48</v>
      </c>
      <c r="F300" s="54" t="s">
        <v>27</v>
      </c>
      <c r="G300" s="54">
        <v>719</v>
      </c>
      <c r="H300" s="54" t="s">
        <v>681</v>
      </c>
      <c r="I300" s="54" t="s">
        <v>733</v>
      </c>
      <c r="J300" s="55">
        <f t="shared" si="35"/>
        <v>0.13617424242424242</v>
      </c>
      <c r="K300" s="70">
        <v>6</v>
      </c>
      <c r="L300" s="54" t="s">
        <v>8</v>
      </c>
      <c r="M300" s="54">
        <v>29036</v>
      </c>
      <c r="N300" s="54" t="s">
        <v>7</v>
      </c>
      <c r="O300" s="56">
        <f t="shared" si="36"/>
        <v>41533.143939393936</v>
      </c>
      <c r="P300" s="57">
        <f t="shared" si="38"/>
        <v>5880665.7196969707</v>
      </c>
    </row>
    <row r="301" spans="1:16" ht="15" customHeight="1" x14ac:dyDescent="0.25">
      <c r="A301" s="46">
        <v>4033</v>
      </c>
      <c r="B301" s="81">
        <v>5</v>
      </c>
      <c r="C301" s="107"/>
      <c r="D301" s="53" t="s">
        <v>196</v>
      </c>
      <c r="E301" s="54" t="s">
        <v>48</v>
      </c>
      <c r="F301" s="54" t="s">
        <v>27</v>
      </c>
      <c r="G301" s="54">
        <v>1320</v>
      </c>
      <c r="H301" s="54" t="s">
        <v>681</v>
      </c>
      <c r="I301" s="54" t="s">
        <v>733</v>
      </c>
      <c r="J301" s="55">
        <f t="shared" si="35"/>
        <v>0.25</v>
      </c>
      <c r="K301" s="70">
        <v>6</v>
      </c>
      <c r="L301" s="54" t="s">
        <v>8</v>
      </c>
      <c r="M301" s="54">
        <v>29036</v>
      </c>
      <c r="N301" s="54" t="s">
        <v>7</v>
      </c>
      <c r="O301" s="56">
        <f t="shared" si="36"/>
        <v>76250</v>
      </c>
      <c r="P301" s="57">
        <f t="shared" si="38"/>
        <v>5956915.7196969707</v>
      </c>
    </row>
    <row r="302" spans="1:16" ht="15" customHeight="1" x14ac:dyDescent="0.25">
      <c r="A302" s="46">
        <v>4439</v>
      </c>
      <c r="B302" s="81">
        <v>5</v>
      </c>
      <c r="C302" s="107"/>
      <c r="D302" s="53" t="s">
        <v>752</v>
      </c>
      <c r="E302" s="54" t="s">
        <v>55</v>
      </c>
      <c r="F302" s="54" t="s">
        <v>27</v>
      </c>
      <c r="G302" s="54">
        <v>385</v>
      </c>
      <c r="H302" s="54" t="s">
        <v>681</v>
      </c>
      <c r="I302" s="54" t="s">
        <v>733</v>
      </c>
      <c r="J302" s="55">
        <f t="shared" ref="J302:J325" si="39">G302/5280</f>
        <v>7.2916666666666671E-2</v>
      </c>
      <c r="K302" s="70">
        <v>6</v>
      </c>
      <c r="L302" s="54" t="s">
        <v>8</v>
      </c>
      <c r="M302" s="54">
        <v>29036</v>
      </c>
      <c r="N302" s="54" t="s">
        <v>7</v>
      </c>
      <c r="O302" s="56">
        <f t="shared" ref="O302:O325" si="40">305000*J302</f>
        <v>22239.583333333336</v>
      </c>
      <c r="P302" s="57">
        <f t="shared" si="38"/>
        <v>5979155.3030303037</v>
      </c>
    </row>
    <row r="303" spans="1:16" ht="15" customHeight="1" x14ac:dyDescent="0.25">
      <c r="A303" s="46">
        <v>956</v>
      </c>
      <c r="B303" s="81">
        <v>5</v>
      </c>
      <c r="C303" s="107"/>
      <c r="D303" s="53" t="s">
        <v>198</v>
      </c>
      <c r="E303" s="54" t="s">
        <v>59</v>
      </c>
      <c r="F303" s="54" t="s">
        <v>27</v>
      </c>
      <c r="G303" s="54">
        <v>222</v>
      </c>
      <c r="H303" s="54" t="s">
        <v>681</v>
      </c>
      <c r="I303" s="54" t="s">
        <v>733</v>
      </c>
      <c r="J303" s="55">
        <f t="shared" si="39"/>
        <v>4.2045454545454546E-2</v>
      </c>
      <c r="K303" s="70">
        <v>6</v>
      </c>
      <c r="L303" s="54" t="s">
        <v>8</v>
      </c>
      <c r="M303" s="54">
        <v>29036</v>
      </c>
      <c r="N303" s="54" t="s">
        <v>7</v>
      </c>
      <c r="O303" s="56">
        <f t="shared" si="40"/>
        <v>12823.863636363636</v>
      </c>
      <c r="P303" s="57">
        <f t="shared" si="38"/>
        <v>5991979.166666667</v>
      </c>
    </row>
    <row r="304" spans="1:16" ht="15" customHeight="1" x14ac:dyDescent="0.25">
      <c r="A304" s="46">
        <v>5004</v>
      </c>
      <c r="B304" s="81">
        <v>5</v>
      </c>
      <c r="C304" s="107"/>
      <c r="D304" s="53" t="s">
        <v>591</v>
      </c>
      <c r="E304" s="54" t="s">
        <v>342</v>
      </c>
      <c r="F304" s="54" t="s">
        <v>592</v>
      </c>
      <c r="G304" s="54">
        <v>21912</v>
      </c>
      <c r="H304" s="54" t="s">
        <v>681</v>
      </c>
      <c r="I304" s="54" t="s">
        <v>688</v>
      </c>
      <c r="J304" s="55">
        <f t="shared" si="39"/>
        <v>4.1500000000000004</v>
      </c>
      <c r="K304" s="70">
        <v>1</v>
      </c>
      <c r="L304" s="54" t="s">
        <v>6</v>
      </c>
      <c r="M304" s="54">
        <v>29070</v>
      </c>
      <c r="N304" s="54" t="s">
        <v>22</v>
      </c>
      <c r="O304" s="56">
        <f t="shared" si="40"/>
        <v>1265750</v>
      </c>
      <c r="P304" s="57">
        <f t="shared" si="38"/>
        <v>7257729.166666667</v>
      </c>
    </row>
    <row r="305" spans="1:16" ht="15" customHeight="1" x14ac:dyDescent="0.25">
      <c r="A305" s="46"/>
      <c r="B305" s="81">
        <v>5</v>
      </c>
      <c r="C305" s="107"/>
      <c r="D305" s="53" t="s">
        <v>822</v>
      </c>
      <c r="E305" s="54" t="s">
        <v>823</v>
      </c>
      <c r="F305" s="54" t="s">
        <v>824</v>
      </c>
      <c r="G305" s="54">
        <v>15930</v>
      </c>
      <c r="H305" s="54" t="s">
        <v>681</v>
      </c>
      <c r="I305" s="54" t="s">
        <v>688</v>
      </c>
      <c r="J305" s="55">
        <f t="shared" si="39"/>
        <v>3.0170454545454546</v>
      </c>
      <c r="K305" s="70">
        <v>1</v>
      </c>
      <c r="L305" s="54" t="s">
        <v>6</v>
      </c>
      <c r="M305" s="54">
        <v>29070</v>
      </c>
      <c r="N305" s="54"/>
      <c r="O305" s="56">
        <f t="shared" si="40"/>
        <v>920198.86363636365</v>
      </c>
      <c r="P305" s="57">
        <f t="shared" si="38"/>
        <v>8177928.0303030303</v>
      </c>
    </row>
    <row r="306" spans="1:16" ht="15" customHeight="1" x14ac:dyDescent="0.25">
      <c r="A306" s="46">
        <v>4031</v>
      </c>
      <c r="B306" s="81">
        <v>5</v>
      </c>
      <c r="C306" s="107"/>
      <c r="D306" s="53" t="s">
        <v>263</v>
      </c>
      <c r="E306" s="54" t="s">
        <v>514</v>
      </c>
      <c r="F306" s="54" t="s">
        <v>60</v>
      </c>
      <c r="G306" s="54">
        <v>31210</v>
      </c>
      <c r="H306" s="54" t="s">
        <v>681</v>
      </c>
      <c r="I306" s="54" t="s">
        <v>688</v>
      </c>
      <c r="J306" s="55">
        <f t="shared" si="39"/>
        <v>5.9109848484848486</v>
      </c>
      <c r="K306" s="70">
        <v>1</v>
      </c>
      <c r="L306" s="54" t="s">
        <v>6</v>
      </c>
      <c r="M306" s="54">
        <v>29043</v>
      </c>
      <c r="N306" s="54" t="s">
        <v>22</v>
      </c>
      <c r="O306" s="56">
        <f t="shared" si="40"/>
        <v>1802850.3787878789</v>
      </c>
      <c r="P306" s="57">
        <f t="shared" si="38"/>
        <v>9980778.4090909101</v>
      </c>
    </row>
    <row r="307" spans="1:16" ht="15" customHeight="1" x14ac:dyDescent="0.25">
      <c r="A307" s="46"/>
      <c r="B307" s="81">
        <v>5</v>
      </c>
      <c r="C307" s="107"/>
      <c r="D307" s="53" t="s">
        <v>514</v>
      </c>
      <c r="E307" s="54" t="s">
        <v>515</v>
      </c>
      <c r="F307" s="54" t="s">
        <v>263</v>
      </c>
      <c r="G307" s="54">
        <v>1500</v>
      </c>
      <c r="H307" s="54" t="s">
        <v>748</v>
      </c>
      <c r="I307" s="54" t="s">
        <v>688</v>
      </c>
      <c r="J307" s="55">
        <f t="shared" si="39"/>
        <v>0.28409090909090912</v>
      </c>
      <c r="K307" s="70">
        <v>1</v>
      </c>
      <c r="L307" s="54" t="s">
        <v>6</v>
      </c>
      <c r="M307" s="54">
        <v>29043</v>
      </c>
      <c r="N307" s="54" t="s">
        <v>22</v>
      </c>
      <c r="O307" s="56">
        <f t="shared" si="40"/>
        <v>86647.727272727279</v>
      </c>
      <c r="P307" s="57">
        <f t="shared" si="38"/>
        <v>10067426.136363637</v>
      </c>
    </row>
    <row r="308" spans="1:16" ht="15" customHeight="1" x14ac:dyDescent="0.25">
      <c r="A308" s="46">
        <v>126</v>
      </c>
      <c r="B308" s="81">
        <v>5</v>
      </c>
      <c r="C308" s="107"/>
      <c r="D308" s="53" t="s">
        <v>628</v>
      </c>
      <c r="E308" s="54" t="s">
        <v>517</v>
      </c>
      <c r="F308" s="54" t="s">
        <v>629</v>
      </c>
      <c r="G308" s="54">
        <v>2860</v>
      </c>
      <c r="H308" s="54" t="s">
        <v>681</v>
      </c>
      <c r="I308" s="54" t="s">
        <v>688</v>
      </c>
      <c r="J308" s="55">
        <f t="shared" si="39"/>
        <v>0.54166666666666663</v>
      </c>
      <c r="K308" s="70">
        <v>8</v>
      </c>
      <c r="L308" s="54" t="s">
        <v>6</v>
      </c>
      <c r="M308" s="54">
        <v>29169</v>
      </c>
      <c r="N308" s="54" t="s">
        <v>22</v>
      </c>
      <c r="O308" s="56">
        <f t="shared" si="40"/>
        <v>165208.33333333331</v>
      </c>
      <c r="P308" s="57">
        <f t="shared" si="38"/>
        <v>10232634.469696971</v>
      </c>
    </row>
    <row r="309" spans="1:16" ht="15" customHeight="1" x14ac:dyDescent="0.25">
      <c r="A309" s="46"/>
      <c r="B309" s="81">
        <v>5</v>
      </c>
      <c r="C309" s="107"/>
      <c r="D309" s="53" t="s">
        <v>630</v>
      </c>
      <c r="E309" s="54" t="s">
        <v>517</v>
      </c>
      <c r="F309" s="54" t="s">
        <v>628</v>
      </c>
      <c r="G309" s="54">
        <v>1310</v>
      </c>
      <c r="H309" s="54" t="s">
        <v>750</v>
      </c>
      <c r="I309" s="54" t="s">
        <v>688</v>
      </c>
      <c r="J309" s="55">
        <f t="shared" si="39"/>
        <v>0.24810606060606061</v>
      </c>
      <c r="K309" s="70">
        <v>8</v>
      </c>
      <c r="L309" s="54" t="s">
        <v>6</v>
      </c>
      <c r="M309" s="54">
        <v>29169</v>
      </c>
      <c r="N309" s="54" t="s">
        <v>22</v>
      </c>
      <c r="O309" s="56">
        <f t="shared" si="40"/>
        <v>75672.34848484848</v>
      </c>
      <c r="P309" s="57">
        <f t="shared" si="38"/>
        <v>10308306.818181818</v>
      </c>
    </row>
    <row r="310" spans="1:16" ht="15" customHeight="1" x14ac:dyDescent="0.25">
      <c r="A310" s="46"/>
      <c r="B310" s="81">
        <v>5</v>
      </c>
      <c r="C310" s="107"/>
      <c r="D310" s="53" t="s">
        <v>631</v>
      </c>
      <c r="E310" s="54" t="s">
        <v>630</v>
      </c>
      <c r="F310" s="54" t="s">
        <v>628</v>
      </c>
      <c r="G310" s="54">
        <v>739</v>
      </c>
      <c r="H310" s="54" t="s">
        <v>681</v>
      </c>
      <c r="I310" s="54" t="s">
        <v>688</v>
      </c>
      <c r="J310" s="55">
        <f t="shared" si="39"/>
        <v>0.1399621212121212</v>
      </c>
      <c r="K310" s="70">
        <v>8</v>
      </c>
      <c r="L310" s="54" t="s">
        <v>6</v>
      </c>
      <c r="M310" s="54">
        <v>29169</v>
      </c>
      <c r="N310" s="54" t="s">
        <v>22</v>
      </c>
      <c r="O310" s="56">
        <f t="shared" si="40"/>
        <v>42688.446969696968</v>
      </c>
      <c r="P310" s="57">
        <f t="shared" si="38"/>
        <v>10350995.265151516</v>
      </c>
    </row>
    <row r="311" spans="1:16" ht="15" customHeight="1" x14ac:dyDescent="0.25">
      <c r="A311" s="46"/>
      <c r="B311" s="81">
        <v>5</v>
      </c>
      <c r="C311" s="107"/>
      <c r="D311" s="53" t="s">
        <v>758</v>
      </c>
      <c r="E311" s="54" t="s">
        <v>759</v>
      </c>
      <c r="F311" s="54" t="s">
        <v>27</v>
      </c>
      <c r="G311" s="54">
        <v>4185</v>
      </c>
      <c r="H311" s="54" t="s">
        <v>681</v>
      </c>
      <c r="I311" s="54" t="s">
        <v>702</v>
      </c>
      <c r="J311" s="55">
        <f t="shared" si="39"/>
        <v>0.79261363636363635</v>
      </c>
      <c r="K311" s="70">
        <v>8</v>
      </c>
      <c r="L311" s="54" t="s">
        <v>8</v>
      </c>
      <c r="M311" s="54">
        <v>29169</v>
      </c>
      <c r="N311" s="54" t="s">
        <v>7</v>
      </c>
      <c r="O311" s="56">
        <f t="shared" si="40"/>
        <v>241747.15909090909</v>
      </c>
      <c r="P311" s="57">
        <f t="shared" si="38"/>
        <v>10592742.424242424</v>
      </c>
    </row>
    <row r="312" spans="1:16" ht="15" customHeight="1" x14ac:dyDescent="0.25">
      <c r="A312" s="46"/>
      <c r="B312" s="81">
        <v>5</v>
      </c>
      <c r="C312" s="107"/>
      <c r="D312" s="53" t="s">
        <v>764</v>
      </c>
      <c r="E312" s="54" t="s">
        <v>765</v>
      </c>
      <c r="F312" s="54" t="s">
        <v>27</v>
      </c>
      <c r="G312" s="54">
        <v>375</v>
      </c>
      <c r="H312" s="54" t="s">
        <v>681</v>
      </c>
      <c r="I312" s="54" t="s">
        <v>702</v>
      </c>
      <c r="J312" s="55">
        <f t="shared" si="39"/>
        <v>7.1022727272727279E-2</v>
      </c>
      <c r="K312" s="70">
        <v>8</v>
      </c>
      <c r="L312" s="54" t="s">
        <v>8</v>
      </c>
      <c r="M312" s="54">
        <v>29169</v>
      </c>
      <c r="N312" s="54" t="s">
        <v>7</v>
      </c>
      <c r="O312" s="56">
        <f t="shared" si="40"/>
        <v>21661.93181818182</v>
      </c>
      <c r="P312" s="57">
        <f t="shared" si="38"/>
        <v>10614404.356060605</v>
      </c>
    </row>
    <row r="313" spans="1:16" ht="15" customHeight="1" x14ac:dyDescent="0.25">
      <c r="A313" s="46"/>
      <c r="B313" s="81">
        <v>5</v>
      </c>
      <c r="C313" s="107"/>
      <c r="D313" s="53" t="s">
        <v>765</v>
      </c>
      <c r="E313" s="54" t="s">
        <v>626</v>
      </c>
      <c r="F313" s="54" t="s">
        <v>758</v>
      </c>
      <c r="G313" s="54">
        <v>1860</v>
      </c>
      <c r="H313" s="54" t="s">
        <v>681</v>
      </c>
      <c r="I313" s="54" t="s">
        <v>702</v>
      </c>
      <c r="J313" s="55">
        <f t="shared" si="39"/>
        <v>0.35227272727272729</v>
      </c>
      <c r="K313" s="70">
        <v>8</v>
      </c>
      <c r="L313" s="54" t="s">
        <v>8</v>
      </c>
      <c r="M313" s="54">
        <v>29169</v>
      </c>
      <c r="N313" s="54" t="s">
        <v>7</v>
      </c>
      <c r="O313" s="56">
        <f t="shared" si="40"/>
        <v>107443.18181818182</v>
      </c>
      <c r="P313" s="57">
        <f t="shared" si="38"/>
        <v>10721847.537878787</v>
      </c>
    </row>
    <row r="314" spans="1:16" ht="15" customHeight="1" x14ac:dyDescent="0.25">
      <c r="A314" s="46"/>
      <c r="B314" s="81">
        <v>5</v>
      </c>
      <c r="C314" s="107"/>
      <c r="D314" s="53" t="s">
        <v>766</v>
      </c>
      <c r="E314" s="54" t="s">
        <v>628</v>
      </c>
      <c r="F314" s="54" t="s">
        <v>27</v>
      </c>
      <c r="G314" s="54">
        <v>2180</v>
      </c>
      <c r="H314" s="54" t="s">
        <v>681</v>
      </c>
      <c r="I314" s="54" t="s">
        <v>702</v>
      </c>
      <c r="J314" s="55">
        <f t="shared" si="39"/>
        <v>0.4128787878787879</v>
      </c>
      <c r="K314" s="70">
        <v>8</v>
      </c>
      <c r="L314" s="54" t="s">
        <v>8</v>
      </c>
      <c r="M314" s="54">
        <v>29169</v>
      </c>
      <c r="N314" s="54" t="s">
        <v>7</v>
      </c>
      <c r="O314" s="56">
        <f t="shared" si="40"/>
        <v>125928.0303030303</v>
      </c>
      <c r="P314" s="57">
        <f t="shared" si="38"/>
        <v>10847775.568181818</v>
      </c>
    </row>
    <row r="315" spans="1:16" ht="15" customHeight="1" x14ac:dyDescent="0.25">
      <c r="A315" s="46"/>
      <c r="B315" s="81">
        <v>5</v>
      </c>
      <c r="C315" s="107"/>
      <c r="D315" s="53" t="s">
        <v>767</v>
      </c>
      <c r="E315" s="54" t="s">
        <v>626</v>
      </c>
      <c r="F315" s="54" t="s">
        <v>27</v>
      </c>
      <c r="G315" s="54">
        <v>305</v>
      </c>
      <c r="H315" s="54" t="s">
        <v>681</v>
      </c>
      <c r="I315" s="54" t="s">
        <v>702</v>
      </c>
      <c r="J315" s="55">
        <f t="shared" si="39"/>
        <v>5.7765151515151512E-2</v>
      </c>
      <c r="K315" s="70">
        <v>8</v>
      </c>
      <c r="L315" s="54" t="s">
        <v>8</v>
      </c>
      <c r="M315" s="54">
        <v>29169</v>
      </c>
      <c r="N315" s="54" t="s">
        <v>7</v>
      </c>
      <c r="O315" s="56">
        <f t="shared" si="40"/>
        <v>17618.371212121212</v>
      </c>
      <c r="P315" s="57">
        <f t="shared" si="38"/>
        <v>10865393.939393939</v>
      </c>
    </row>
    <row r="316" spans="1:16" ht="15" customHeight="1" x14ac:dyDescent="0.25">
      <c r="A316" s="46"/>
      <c r="B316" s="81">
        <v>5</v>
      </c>
      <c r="C316" s="107"/>
      <c r="D316" s="53" t="s">
        <v>768</v>
      </c>
      <c r="E316" s="54" t="s">
        <v>771</v>
      </c>
      <c r="F316" s="54" t="s">
        <v>774</v>
      </c>
      <c r="G316" s="54">
        <v>340</v>
      </c>
      <c r="H316" s="54" t="s">
        <v>681</v>
      </c>
      <c r="I316" s="54" t="s">
        <v>702</v>
      </c>
      <c r="J316" s="55">
        <f t="shared" si="39"/>
        <v>6.4393939393939392E-2</v>
      </c>
      <c r="K316" s="70">
        <v>8</v>
      </c>
      <c r="L316" s="54" t="s">
        <v>8</v>
      </c>
      <c r="M316" s="54">
        <v>29169</v>
      </c>
      <c r="N316" s="54" t="s">
        <v>7</v>
      </c>
      <c r="O316" s="56">
        <f t="shared" si="40"/>
        <v>19640.151515151516</v>
      </c>
      <c r="P316" s="57">
        <f t="shared" si="38"/>
        <v>10885034.090909092</v>
      </c>
    </row>
    <row r="317" spans="1:16" ht="15" customHeight="1" x14ac:dyDescent="0.25">
      <c r="A317" s="46"/>
      <c r="B317" s="81">
        <v>5</v>
      </c>
      <c r="C317" s="107"/>
      <c r="D317" s="53" t="s">
        <v>769</v>
      </c>
      <c r="E317" s="54" t="s">
        <v>626</v>
      </c>
      <c r="F317" s="54" t="s">
        <v>27</v>
      </c>
      <c r="G317" s="54">
        <v>615</v>
      </c>
      <c r="H317" s="54" t="s">
        <v>681</v>
      </c>
      <c r="I317" s="54" t="s">
        <v>702</v>
      </c>
      <c r="J317" s="55">
        <f t="shared" si="39"/>
        <v>0.11647727272727272</v>
      </c>
      <c r="K317" s="70">
        <v>8</v>
      </c>
      <c r="L317" s="54" t="s">
        <v>8</v>
      </c>
      <c r="M317" s="54">
        <v>29169</v>
      </c>
      <c r="N317" s="54" t="s">
        <v>7</v>
      </c>
      <c r="O317" s="56">
        <f t="shared" si="40"/>
        <v>35525.568181818177</v>
      </c>
      <c r="P317" s="57">
        <f t="shared" si="38"/>
        <v>10920559.65909091</v>
      </c>
    </row>
    <row r="318" spans="1:16" ht="15" customHeight="1" x14ac:dyDescent="0.25">
      <c r="A318" s="46"/>
      <c r="B318" s="81">
        <v>5</v>
      </c>
      <c r="C318" s="107"/>
      <c r="D318" s="53" t="s">
        <v>770</v>
      </c>
      <c r="E318" s="54" t="s">
        <v>627</v>
      </c>
      <c r="F318" s="54" t="s">
        <v>27</v>
      </c>
      <c r="G318" s="54">
        <v>185</v>
      </c>
      <c r="H318" s="54" t="s">
        <v>681</v>
      </c>
      <c r="I318" s="54" t="s">
        <v>702</v>
      </c>
      <c r="J318" s="55">
        <f t="shared" si="39"/>
        <v>3.5037878787878785E-2</v>
      </c>
      <c r="K318" s="70">
        <v>8</v>
      </c>
      <c r="L318" s="54" t="s">
        <v>8</v>
      </c>
      <c r="M318" s="54">
        <v>29169</v>
      </c>
      <c r="N318" s="54" t="s">
        <v>7</v>
      </c>
      <c r="O318" s="56">
        <f t="shared" si="40"/>
        <v>10686.55303030303</v>
      </c>
      <c r="P318" s="57">
        <f t="shared" si="38"/>
        <v>10931246.212121213</v>
      </c>
    </row>
    <row r="319" spans="1:16" ht="15" customHeight="1" x14ac:dyDescent="0.25">
      <c r="A319" s="46"/>
      <c r="B319" s="81">
        <v>5</v>
      </c>
      <c r="C319" s="107"/>
      <c r="D319" s="53" t="s">
        <v>627</v>
      </c>
      <c r="E319" s="54" t="s">
        <v>766</v>
      </c>
      <c r="F319" s="54" t="s">
        <v>68</v>
      </c>
      <c r="G319" s="54">
        <v>2545</v>
      </c>
      <c r="H319" s="54" t="s">
        <v>681</v>
      </c>
      <c r="I319" s="54" t="s">
        <v>702</v>
      </c>
      <c r="J319" s="55">
        <f t="shared" si="39"/>
        <v>0.48200757575757575</v>
      </c>
      <c r="K319" s="70">
        <v>8</v>
      </c>
      <c r="L319" s="54" t="s">
        <v>8</v>
      </c>
      <c r="M319" s="54">
        <v>29169</v>
      </c>
      <c r="N319" s="54" t="s">
        <v>7</v>
      </c>
      <c r="O319" s="56">
        <f t="shared" si="40"/>
        <v>147012.31060606061</v>
      </c>
      <c r="P319" s="57">
        <f t="shared" si="38"/>
        <v>11078258.522727273</v>
      </c>
    </row>
    <row r="320" spans="1:16" ht="15" customHeight="1" x14ac:dyDescent="0.25">
      <c r="A320" s="46"/>
      <c r="B320" s="81">
        <v>5</v>
      </c>
      <c r="C320" s="107"/>
      <c r="D320" s="53" t="s">
        <v>771</v>
      </c>
      <c r="E320" s="54" t="s">
        <v>758</v>
      </c>
      <c r="F320" s="54" t="s">
        <v>791</v>
      </c>
      <c r="G320" s="54">
        <v>965</v>
      </c>
      <c r="H320" s="54" t="s">
        <v>681</v>
      </c>
      <c r="I320" s="54" t="s">
        <v>702</v>
      </c>
      <c r="J320" s="55">
        <f t="shared" si="39"/>
        <v>0.18276515151515152</v>
      </c>
      <c r="K320" s="70">
        <v>8</v>
      </c>
      <c r="L320" s="54" t="s">
        <v>8</v>
      </c>
      <c r="M320" s="54">
        <v>29169</v>
      </c>
      <c r="N320" s="54" t="s">
        <v>7</v>
      </c>
      <c r="O320" s="56">
        <f t="shared" si="40"/>
        <v>55743.371212121216</v>
      </c>
      <c r="P320" s="57">
        <f t="shared" si="38"/>
        <v>11134001.893939395</v>
      </c>
    </row>
    <row r="321" spans="1:16" ht="15" customHeight="1" x14ac:dyDescent="0.25">
      <c r="A321" s="46">
        <v>4263</v>
      </c>
      <c r="B321" s="81">
        <v>5</v>
      </c>
      <c r="C321" s="107"/>
      <c r="D321" s="53" t="s">
        <v>772</v>
      </c>
      <c r="E321" s="54" t="s">
        <v>766</v>
      </c>
      <c r="F321" s="54" t="s">
        <v>766</v>
      </c>
      <c r="G321" s="54">
        <v>1200</v>
      </c>
      <c r="H321" s="54" t="s">
        <v>681</v>
      </c>
      <c r="I321" s="54" t="s">
        <v>702</v>
      </c>
      <c r="J321" s="55">
        <f t="shared" si="39"/>
        <v>0.22727272727272727</v>
      </c>
      <c r="K321" s="70">
        <v>8</v>
      </c>
      <c r="L321" s="54" t="s">
        <v>8</v>
      </c>
      <c r="M321" s="54">
        <v>29169</v>
      </c>
      <c r="N321" s="54" t="s">
        <v>7</v>
      </c>
      <c r="O321" s="56">
        <f t="shared" si="40"/>
        <v>69318.181818181809</v>
      </c>
      <c r="P321" s="57">
        <f t="shared" si="38"/>
        <v>11203320.075757576</v>
      </c>
    </row>
    <row r="322" spans="1:16" ht="15" customHeight="1" x14ac:dyDescent="0.25">
      <c r="A322" s="46">
        <v>1009</v>
      </c>
      <c r="B322" s="81">
        <v>5</v>
      </c>
      <c r="C322" s="107"/>
      <c r="D322" s="53" t="s">
        <v>773</v>
      </c>
      <c r="E322" s="54" t="s">
        <v>626</v>
      </c>
      <c r="F322" s="54" t="s">
        <v>27</v>
      </c>
      <c r="G322" s="54">
        <v>1060</v>
      </c>
      <c r="H322" s="54" t="s">
        <v>681</v>
      </c>
      <c r="I322" s="54" t="s">
        <v>702</v>
      </c>
      <c r="J322" s="55">
        <f t="shared" si="39"/>
        <v>0.20075757575757575</v>
      </c>
      <c r="K322" s="70">
        <v>8</v>
      </c>
      <c r="L322" s="54" t="s">
        <v>8</v>
      </c>
      <c r="M322" s="54">
        <v>29169</v>
      </c>
      <c r="N322" s="54" t="s">
        <v>7</v>
      </c>
      <c r="O322" s="56">
        <f t="shared" si="40"/>
        <v>61231.060606060601</v>
      </c>
      <c r="P322" s="57">
        <f t="shared" si="38"/>
        <v>11264551.136363637</v>
      </c>
    </row>
    <row r="323" spans="1:16" ht="15" customHeight="1" x14ac:dyDescent="0.25">
      <c r="A323" s="46">
        <v>2661</v>
      </c>
      <c r="B323" s="81">
        <v>5</v>
      </c>
      <c r="C323" s="107"/>
      <c r="D323" s="53" t="s">
        <v>774</v>
      </c>
      <c r="E323" s="54" t="s">
        <v>758</v>
      </c>
      <c r="F323" s="54" t="s">
        <v>791</v>
      </c>
      <c r="G323" s="54">
        <v>1130</v>
      </c>
      <c r="H323" s="54" t="s">
        <v>681</v>
      </c>
      <c r="I323" s="54" t="s">
        <v>702</v>
      </c>
      <c r="J323" s="55">
        <f t="shared" si="39"/>
        <v>0.21401515151515152</v>
      </c>
      <c r="K323" s="70">
        <v>8</v>
      </c>
      <c r="L323" s="54" t="s">
        <v>8</v>
      </c>
      <c r="M323" s="54">
        <v>29169</v>
      </c>
      <c r="N323" s="54" t="s">
        <v>7</v>
      </c>
      <c r="O323" s="56">
        <f t="shared" si="40"/>
        <v>65274.621212121216</v>
      </c>
      <c r="P323" s="57">
        <f t="shared" si="38"/>
        <v>11329825.757575758</v>
      </c>
    </row>
    <row r="324" spans="1:16" ht="15" customHeight="1" x14ac:dyDescent="0.25">
      <c r="A324" s="46"/>
      <c r="B324" s="81">
        <v>5</v>
      </c>
      <c r="C324" s="107"/>
      <c r="D324" s="53" t="s">
        <v>628</v>
      </c>
      <c r="E324" s="54" t="s">
        <v>629</v>
      </c>
      <c r="F324" s="54" t="s">
        <v>27</v>
      </c>
      <c r="G324" s="54">
        <v>4000</v>
      </c>
      <c r="H324" s="54" t="s">
        <v>681</v>
      </c>
      <c r="I324" s="54" t="s">
        <v>702</v>
      </c>
      <c r="J324" s="55">
        <f t="shared" si="39"/>
        <v>0.75757575757575757</v>
      </c>
      <c r="K324" s="70">
        <v>8</v>
      </c>
      <c r="L324" s="54" t="s">
        <v>8</v>
      </c>
      <c r="M324" s="54">
        <v>29169</v>
      </c>
      <c r="N324" s="54" t="s">
        <v>22</v>
      </c>
      <c r="O324" s="56">
        <f t="shared" si="40"/>
        <v>231060.60606060605</v>
      </c>
      <c r="P324" s="57">
        <f t="shared" si="38"/>
        <v>11560886.363636363</v>
      </c>
    </row>
    <row r="325" spans="1:16" ht="15" customHeight="1" x14ac:dyDescent="0.25">
      <c r="A325" s="46">
        <v>4648</v>
      </c>
      <c r="B325" s="81">
        <v>5</v>
      </c>
      <c r="C325" s="107"/>
      <c r="D325" s="53" t="s">
        <v>626</v>
      </c>
      <c r="E325" s="54" t="s">
        <v>627</v>
      </c>
      <c r="F325" s="54" t="s">
        <v>27</v>
      </c>
      <c r="G325" s="54">
        <v>4245</v>
      </c>
      <c r="H325" s="54" t="s">
        <v>750</v>
      </c>
      <c r="I325" s="54" t="s">
        <v>702</v>
      </c>
      <c r="J325" s="55">
        <f t="shared" si="39"/>
        <v>0.80397727272727271</v>
      </c>
      <c r="K325" s="70">
        <v>8</v>
      </c>
      <c r="L325" s="54" t="s">
        <v>8</v>
      </c>
      <c r="M325" s="54">
        <v>29169</v>
      </c>
      <c r="N325" s="54" t="s">
        <v>22</v>
      </c>
      <c r="O325" s="56">
        <f t="shared" si="40"/>
        <v>245213.06818181818</v>
      </c>
      <c r="P325" s="57">
        <f t="shared" si="38"/>
        <v>11806099.431818182</v>
      </c>
    </row>
    <row r="326" spans="1:16" ht="15" customHeight="1" x14ac:dyDescent="0.25">
      <c r="A326" s="46">
        <v>7792</v>
      </c>
      <c r="B326" s="81">
        <v>5</v>
      </c>
      <c r="C326" s="107"/>
      <c r="D326" s="53" t="s">
        <v>526</v>
      </c>
      <c r="E326" s="54" t="s">
        <v>541</v>
      </c>
      <c r="F326" s="54" t="s">
        <v>541</v>
      </c>
      <c r="G326" s="54">
        <v>1006</v>
      </c>
      <c r="H326" s="54" t="s">
        <v>681</v>
      </c>
      <c r="I326" s="54" t="s">
        <v>696</v>
      </c>
      <c r="J326" s="55">
        <f t="shared" ref="J326:J338" si="41">G326/5280</f>
        <v>0.19053030303030302</v>
      </c>
      <c r="K326" s="70">
        <v>9</v>
      </c>
      <c r="L326" s="54" t="s">
        <v>8</v>
      </c>
      <c r="M326" s="54">
        <v>29172</v>
      </c>
      <c r="N326" s="54" t="s">
        <v>7</v>
      </c>
      <c r="O326" s="56">
        <f t="shared" ref="O326:O338" si="42">305000*J326</f>
        <v>58111.742424242424</v>
      </c>
      <c r="P326" s="57">
        <f t="shared" si="38"/>
        <v>11864211.174242424</v>
      </c>
    </row>
    <row r="327" spans="1:16" ht="15" customHeight="1" x14ac:dyDescent="0.25">
      <c r="A327" s="46">
        <v>7818</v>
      </c>
      <c r="B327" s="81">
        <v>5</v>
      </c>
      <c r="C327" s="107"/>
      <c r="D327" s="53" t="s">
        <v>532</v>
      </c>
      <c r="E327" s="54" t="s">
        <v>537</v>
      </c>
      <c r="F327" s="54" t="s">
        <v>27</v>
      </c>
      <c r="G327" s="54">
        <v>536</v>
      </c>
      <c r="H327" s="54" t="s">
        <v>681</v>
      </c>
      <c r="I327" s="54" t="s">
        <v>696</v>
      </c>
      <c r="J327" s="55">
        <f t="shared" si="41"/>
        <v>0.10151515151515152</v>
      </c>
      <c r="K327" s="70">
        <v>9</v>
      </c>
      <c r="L327" s="54" t="s">
        <v>8</v>
      </c>
      <c r="M327" s="54">
        <v>29172</v>
      </c>
      <c r="N327" s="54" t="s">
        <v>7</v>
      </c>
      <c r="O327" s="56">
        <f t="shared" si="42"/>
        <v>30962.121212121212</v>
      </c>
      <c r="P327" s="57">
        <f t="shared" si="38"/>
        <v>11895173.295454545</v>
      </c>
    </row>
    <row r="328" spans="1:16" ht="15" customHeight="1" x14ac:dyDescent="0.25">
      <c r="A328" s="46">
        <v>7224</v>
      </c>
      <c r="B328" s="81">
        <v>5</v>
      </c>
      <c r="C328" s="107"/>
      <c r="D328" s="53" t="s">
        <v>533</v>
      </c>
      <c r="E328" s="54" t="s">
        <v>537</v>
      </c>
      <c r="F328" s="54" t="s">
        <v>27</v>
      </c>
      <c r="G328" s="54">
        <v>1530</v>
      </c>
      <c r="H328" s="54" t="s">
        <v>681</v>
      </c>
      <c r="I328" s="54" t="s">
        <v>696</v>
      </c>
      <c r="J328" s="55">
        <f t="shared" si="41"/>
        <v>0.28977272727272729</v>
      </c>
      <c r="K328" s="70">
        <v>9</v>
      </c>
      <c r="L328" s="54" t="s">
        <v>8</v>
      </c>
      <c r="M328" s="54">
        <v>29172</v>
      </c>
      <c r="N328" s="54" t="s">
        <v>7</v>
      </c>
      <c r="O328" s="56">
        <f t="shared" si="42"/>
        <v>88380.681818181823</v>
      </c>
      <c r="P328" s="57">
        <f t="shared" si="38"/>
        <v>11983553.977272727</v>
      </c>
    </row>
    <row r="329" spans="1:16" ht="15" customHeight="1" x14ac:dyDescent="0.25">
      <c r="A329" s="46">
        <v>1101</v>
      </c>
      <c r="B329" s="81">
        <v>5</v>
      </c>
      <c r="C329" s="107"/>
      <c r="D329" s="53" t="s">
        <v>536</v>
      </c>
      <c r="E329" s="54" t="s">
        <v>522</v>
      </c>
      <c r="F329" s="54" t="s">
        <v>533</v>
      </c>
      <c r="G329" s="54">
        <v>1190</v>
      </c>
      <c r="H329" s="54" t="s">
        <v>681</v>
      </c>
      <c r="I329" s="54" t="s">
        <v>696</v>
      </c>
      <c r="J329" s="55">
        <f t="shared" si="41"/>
        <v>0.22537878787878787</v>
      </c>
      <c r="K329" s="70">
        <v>9</v>
      </c>
      <c r="L329" s="54" t="s">
        <v>8</v>
      </c>
      <c r="M329" s="54">
        <v>29172</v>
      </c>
      <c r="N329" s="54" t="s">
        <v>7</v>
      </c>
      <c r="O329" s="56">
        <f t="shared" si="42"/>
        <v>68740.530303030304</v>
      </c>
      <c r="P329" s="57">
        <f t="shared" si="38"/>
        <v>12052294.507575758</v>
      </c>
    </row>
    <row r="330" spans="1:16" ht="15" customHeight="1" x14ac:dyDescent="0.25">
      <c r="A330" s="46">
        <v>3790</v>
      </c>
      <c r="B330" s="81">
        <v>5</v>
      </c>
      <c r="C330" s="107"/>
      <c r="D330" s="53" t="s">
        <v>537</v>
      </c>
      <c r="E330" s="54" t="s">
        <v>522</v>
      </c>
      <c r="F330" s="54" t="s">
        <v>536</v>
      </c>
      <c r="G330" s="54">
        <v>1616</v>
      </c>
      <c r="H330" s="54" t="s">
        <v>681</v>
      </c>
      <c r="I330" s="54" t="s">
        <v>696</v>
      </c>
      <c r="J330" s="55">
        <f t="shared" si="41"/>
        <v>0.30606060606060603</v>
      </c>
      <c r="K330" s="70">
        <v>9</v>
      </c>
      <c r="L330" s="54" t="s">
        <v>8</v>
      </c>
      <c r="M330" s="54">
        <v>29172</v>
      </c>
      <c r="N330" s="54" t="s">
        <v>7</v>
      </c>
      <c r="O330" s="56">
        <f t="shared" si="42"/>
        <v>93348.484848484833</v>
      </c>
      <c r="P330" s="57">
        <f t="shared" si="38"/>
        <v>12145642.992424242</v>
      </c>
    </row>
    <row r="331" spans="1:16" ht="15" customHeight="1" x14ac:dyDescent="0.25">
      <c r="A331" s="46">
        <v>1473</v>
      </c>
      <c r="B331" s="81">
        <v>5</v>
      </c>
      <c r="C331" s="107"/>
      <c r="D331" s="53" t="s">
        <v>538</v>
      </c>
      <c r="E331" s="54" t="s">
        <v>536</v>
      </c>
      <c r="F331" s="54" t="s">
        <v>533</v>
      </c>
      <c r="G331" s="54">
        <v>1160</v>
      </c>
      <c r="H331" s="54" t="s">
        <v>681</v>
      </c>
      <c r="I331" s="54" t="s">
        <v>696</v>
      </c>
      <c r="J331" s="55">
        <f t="shared" si="41"/>
        <v>0.2196969696969697</v>
      </c>
      <c r="K331" s="70">
        <v>9</v>
      </c>
      <c r="L331" s="54" t="s">
        <v>8</v>
      </c>
      <c r="M331" s="54">
        <v>29172</v>
      </c>
      <c r="N331" s="54" t="s">
        <v>7</v>
      </c>
      <c r="O331" s="56">
        <f t="shared" si="42"/>
        <v>67007.57575757576</v>
      </c>
      <c r="P331" s="57">
        <f t="shared" si="38"/>
        <v>12212650.568181818</v>
      </c>
    </row>
    <row r="332" spans="1:16" ht="15" customHeight="1" x14ac:dyDescent="0.25">
      <c r="A332" s="46">
        <v>2539</v>
      </c>
      <c r="B332" s="81">
        <v>5</v>
      </c>
      <c r="C332" s="107"/>
      <c r="D332" s="53" t="s">
        <v>541</v>
      </c>
      <c r="E332" s="54" t="s">
        <v>536</v>
      </c>
      <c r="F332" s="54" t="s">
        <v>537</v>
      </c>
      <c r="G332" s="54">
        <v>1065</v>
      </c>
      <c r="H332" s="54" t="s">
        <v>681</v>
      </c>
      <c r="I332" s="54" t="s">
        <v>696</v>
      </c>
      <c r="J332" s="55">
        <f t="shared" si="41"/>
        <v>0.20170454545454544</v>
      </c>
      <c r="K332" s="70">
        <v>9</v>
      </c>
      <c r="L332" s="54" t="s">
        <v>8</v>
      </c>
      <c r="M332" s="54">
        <v>29172</v>
      </c>
      <c r="N332" s="54" t="s">
        <v>7</v>
      </c>
      <c r="O332" s="56">
        <f t="shared" si="42"/>
        <v>61519.88636363636</v>
      </c>
      <c r="P332" s="57">
        <f t="shared" si="38"/>
        <v>12274170.454545455</v>
      </c>
    </row>
    <row r="333" spans="1:16" ht="15" customHeight="1" x14ac:dyDescent="0.25">
      <c r="A333" s="46"/>
      <c r="B333" s="81">
        <v>5</v>
      </c>
      <c r="C333" s="107"/>
      <c r="D333" s="53" t="s">
        <v>755</v>
      </c>
      <c r="E333" s="54" t="s">
        <v>533</v>
      </c>
      <c r="F333" s="54" t="s">
        <v>27</v>
      </c>
      <c r="G333" s="54">
        <v>260</v>
      </c>
      <c r="H333" s="54" t="s">
        <v>681</v>
      </c>
      <c r="I333" s="54" t="s">
        <v>696</v>
      </c>
      <c r="J333" s="55">
        <f t="shared" si="41"/>
        <v>4.924242424242424E-2</v>
      </c>
      <c r="K333" s="70">
        <v>9</v>
      </c>
      <c r="L333" s="54" t="s">
        <v>8</v>
      </c>
      <c r="M333" s="54">
        <v>29172</v>
      </c>
      <c r="N333" s="54" t="s">
        <v>7</v>
      </c>
      <c r="O333" s="56">
        <f t="shared" si="42"/>
        <v>15018.939393939394</v>
      </c>
      <c r="P333" s="57">
        <f t="shared" si="38"/>
        <v>12289189.393939395</v>
      </c>
    </row>
    <row r="334" spans="1:16" ht="15" customHeight="1" x14ac:dyDescent="0.25">
      <c r="A334" s="46"/>
      <c r="B334" s="81">
        <v>5</v>
      </c>
      <c r="C334" s="107"/>
      <c r="D334" s="53" t="s">
        <v>344</v>
      </c>
      <c r="E334" s="54" t="s">
        <v>642</v>
      </c>
      <c r="F334" s="54" t="s">
        <v>361</v>
      </c>
      <c r="G334" s="54">
        <v>1637</v>
      </c>
      <c r="H334" s="54" t="s">
        <v>681</v>
      </c>
      <c r="I334" s="54" t="s">
        <v>731</v>
      </c>
      <c r="J334" s="55">
        <f t="shared" si="41"/>
        <v>0.31003787878787881</v>
      </c>
      <c r="K334" s="70">
        <v>9</v>
      </c>
      <c r="L334" s="54" t="s">
        <v>6</v>
      </c>
      <c r="M334" s="54">
        <v>29172</v>
      </c>
      <c r="N334" s="54" t="s">
        <v>7</v>
      </c>
      <c r="O334" s="56">
        <f t="shared" si="42"/>
        <v>94561.553030303039</v>
      </c>
      <c r="P334" s="57">
        <f t="shared" si="38"/>
        <v>12383750.946969697</v>
      </c>
    </row>
    <row r="335" spans="1:16" ht="15" customHeight="1" x14ac:dyDescent="0.25">
      <c r="A335" s="46">
        <v>4015</v>
      </c>
      <c r="B335" s="81">
        <v>5</v>
      </c>
      <c r="C335" s="107"/>
      <c r="D335" s="53" t="s">
        <v>345</v>
      </c>
      <c r="E335" s="54" t="s">
        <v>362</v>
      </c>
      <c r="F335" s="54" t="s">
        <v>344</v>
      </c>
      <c r="G335" s="54">
        <v>739</v>
      </c>
      <c r="H335" s="54" t="s">
        <v>681</v>
      </c>
      <c r="I335" s="54" t="s">
        <v>731</v>
      </c>
      <c r="J335" s="55">
        <f t="shared" si="41"/>
        <v>0.1399621212121212</v>
      </c>
      <c r="K335" s="70">
        <v>9</v>
      </c>
      <c r="L335" s="54" t="s">
        <v>6</v>
      </c>
      <c r="M335" s="54">
        <v>29172</v>
      </c>
      <c r="N335" s="54" t="s">
        <v>7</v>
      </c>
      <c r="O335" s="56">
        <f t="shared" si="42"/>
        <v>42688.446969696968</v>
      </c>
      <c r="P335" s="57">
        <f t="shared" si="38"/>
        <v>12426439.393939395</v>
      </c>
    </row>
    <row r="336" spans="1:16" ht="15" customHeight="1" x14ac:dyDescent="0.25">
      <c r="A336" s="46">
        <v>3550</v>
      </c>
      <c r="B336" s="81">
        <v>5</v>
      </c>
      <c r="C336" s="107"/>
      <c r="D336" s="53" t="s">
        <v>346</v>
      </c>
      <c r="E336" s="54" t="s">
        <v>362</v>
      </c>
      <c r="F336" s="54" t="s">
        <v>344</v>
      </c>
      <c r="G336" s="54">
        <v>686</v>
      </c>
      <c r="H336" s="54" t="s">
        <v>746</v>
      </c>
      <c r="I336" s="54" t="s">
        <v>731</v>
      </c>
      <c r="J336" s="55">
        <f t="shared" si="41"/>
        <v>0.12992424242424241</v>
      </c>
      <c r="K336" s="70">
        <v>9</v>
      </c>
      <c r="L336" s="54" t="s">
        <v>6</v>
      </c>
      <c r="M336" s="54">
        <v>29172</v>
      </c>
      <c r="N336" s="54" t="s">
        <v>7</v>
      </c>
      <c r="O336" s="56">
        <f t="shared" si="42"/>
        <v>39626.893939393936</v>
      </c>
      <c r="P336" s="57">
        <f t="shared" si="38"/>
        <v>12466066.287878789</v>
      </c>
    </row>
    <row r="337" spans="1:16" ht="15" customHeight="1" x14ac:dyDescent="0.25">
      <c r="A337" s="46">
        <v>3237</v>
      </c>
      <c r="B337" s="81">
        <v>5</v>
      </c>
      <c r="C337" s="107"/>
      <c r="D337" s="53" t="s">
        <v>361</v>
      </c>
      <c r="E337" s="54" t="s">
        <v>362</v>
      </c>
      <c r="F337" s="54" t="s">
        <v>344</v>
      </c>
      <c r="G337" s="54">
        <v>2165</v>
      </c>
      <c r="H337" s="54" t="s">
        <v>681</v>
      </c>
      <c r="I337" s="54" t="s">
        <v>731</v>
      </c>
      <c r="J337" s="55">
        <f t="shared" si="41"/>
        <v>0.41003787878787878</v>
      </c>
      <c r="K337" s="70">
        <v>9</v>
      </c>
      <c r="L337" s="54" t="s">
        <v>6</v>
      </c>
      <c r="M337" s="54">
        <v>29172</v>
      </c>
      <c r="N337" s="54" t="s">
        <v>22</v>
      </c>
      <c r="O337" s="56">
        <f t="shared" si="42"/>
        <v>125061.55303030302</v>
      </c>
      <c r="P337" s="57">
        <f t="shared" si="38"/>
        <v>12591127.840909092</v>
      </c>
    </row>
    <row r="338" spans="1:16" ht="15" customHeight="1" thickBot="1" x14ac:dyDescent="0.3">
      <c r="B338" s="53">
        <v>5</v>
      </c>
      <c r="C338" s="108"/>
      <c r="D338" s="100" t="s">
        <v>885</v>
      </c>
      <c r="E338" s="102" t="s">
        <v>100</v>
      </c>
      <c r="F338" s="102" t="s">
        <v>27</v>
      </c>
      <c r="G338" s="102">
        <v>3610</v>
      </c>
      <c r="H338" s="102" t="s">
        <v>746</v>
      </c>
      <c r="I338" s="102" t="s">
        <v>885</v>
      </c>
      <c r="J338" s="103">
        <f t="shared" si="41"/>
        <v>0.68371212121212122</v>
      </c>
      <c r="K338" s="104">
        <v>5</v>
      </c>
      <c r="L338" s="102" t="s">
        <v>8</v>
      </c>
      <c r="M338" s="102">
        <v>29170</v>
      </c>
      <c r="N338" s="102"/>
      <c r="O338" s="105">
        <f t="shared" si="42"/>
        <v>208532.19696969696</v>
      </c>
      <c r="P338" s="98">
        <f t="shared" si="38"/>
        <v>12799660.037878789</v>
      </c>
    </row>
    <row r="339" spans="1:16" ht="15" customHeight="1" thickBot="1" x14ac:dyDescent="0.3">
      <c r="A339" s="46"/>
      <c r="B339" s="82"/>
      <c r="C339" s="83"/>
      <c r="D339" s="93"/>
      <c r="E339" s="84"/>
      <c r="F339" s="84"/>
      <c r="G339" s="84"/>
      <c r="H339" s="84"/>
      <c r="I339" s="84"/>
      <c r="J339" s="85"/>
      <c r="K339" s="86"/>
      <c r="L339" s="84"/>
      <c r="M339" s="84"/>
      <c r="N339" s="84"/>
      <c r="O339" s="87"/>
      <c r="P339" s="88"/>
    </row>
    <row r="340" spans="1:16" ht="15" customHeight="1" x14ac:dyDescent="0.25">
      <c r="A340" s="46">
        <v>5006</v>
      </c>
      <c r="B340" s="81">
        <v>6</v>
      </c>
      <c r="C340" s="107"/>
      <c r="D340" s="48" t="s">
        <v>502</v>
      </c>
      <c r="E340" s="49" t="s">
        <v>503</v>
      </c>
      <c r="F340" s="49" t="s">
        <v>503</v>
      </c>
      <c r="G340" s="49">
        <v>12380</v>
      </c>
      <c r="H340" s="49" t="s">
        <v>681</v>
      </c>
      <c r="I340" s="49" t="s">
        <v>688</v>
      </c>
      <c r="J340" s="50">
        <f>G340/5280</f>
        <v>2.3446969696969697</v>
      </c>
      <c r="K340" s="71">
        <v>6</v>
      </c>
      <c r="L340" s="49" t="s">
        <v>8</v>
      </c>
      <c r="M340" s="49">
        <v>29035</v>
      </c>
      <c r="N340" s="49" t="s">
        <v>7</v>
      </c>
      <c r="O340" s="51">
        <f t="shared" ref="O340:O352" si="43">305000*J340</f>
        <v>715132.5757575758</v>
      </c>
      <c r="P340" s="52">
        <f>O340</f>
        <v>715132.5757575758</v>
      </c>
    </row>
    <row r="341" spans="1:16" ht="15" customHeight="1" x14ac:dyDescent="0.25">
      <c r="A341" s="46">
        <v>3171</v>
      </c>
      <c r="B341" s="81">
        <v>6</v>
      </c>
      <c r="C341" s="107"/>
      <c r="D341" s="53" t="s">
        <v>199</v>
      </c>
      <c r="E341" s="54" t="s">
        <v>58</v>
      </c>
      <c r="F341" s="54" t="s">
        <v>63</v>
      </c>
      <c r="G341" s="54">
        <v>7814</v>
      </c>
      <c r="H341" s="54" t="s">
        <v>681</v>
      </c>
      <c r="I341" s="54" t="s">
        <v>688</v>
      </c>
      <c r="J341" s="55">
        <f>G341/5280</f>
        <v>1.4799242424242425</v>
      </c>
      <c r="K341" s="70">
        <v>6</v>
      </c>
      <c r="L341" s="54" t="s">
        <v>6</v>
      </c>
      <c r="M341" s="54">
        <v>29036</v>
      </c>
      <c r="N341" s="54" t="s">
        <v>22</v>
      </c>
      <c r="O341" s="56">
        <f t="shared" si="43"/>
        <v>451376.89393939398</v>
      </c>
      <c r="P341" s="57">
        <f>P340+O341</f>
        <v>1166509.4696969697</v>
      </c>
    </row>
    <row r="342" spans="1:16" ht="15" customHeight="1" x14ac:dyDescent="0.25">
      <c r="A342" s="46">
        <v>4141</v>
      </c>
      <c r="B342" s="81">
        <v>6</v>
      </c>
      <c r="C342" s="107"/>
      <c r="D342" s="53" t="s">
        <v>200</v>
      </c>
      <c r="E342" s="54" t="s">
        <v>47</v>
      </c>
      <c r="F342" s="54" t="s">
        <v>64</v>
      </c>
      <c r="G342" s="54">
        <v>15250</v>
      </c>
      <c r="H342" s="54" t="s">
        <v>681</v>
      </c>
      <c r="I342" s="54" t="s">
        <v>688</v>
      </c>
      <c r="J342" s="55">
        <f>G342/5280</f>
        <v>2.8882575757575757</v>
      </c>
      <c r="K342" s="70">
        <v>6</v>
      </c>
      <c r="L342" s="54" t="s">
        <v>6</v>
      </c>
      <c r="M342" s="54">
        <v>29036</v>
      </c>
      <c r="N342" s="54" t="s">
        <v>22</v>
      </c>
      <c r="O342" s="56">
        <f t="shared" si="43"/>
        <v>880918.56060606055</v>
      </c>
      <c r="P342" s="57">
        <f t="shared" ref="P342:P401" si="44">P341+O342</f>
        <v>2047428.0303030303</v>
      </c>
    </row>
    <row r="343" spans="1:16" ht="15" customHeight="1" x14ac:dyDescent="0.25">
      <c r="A343" s="46"/>
      <c r="B343" s="81">
        <v>6</v>
      </c>
      <c r="C343" s="107"/>
      <c r="D343" s="53" t="s">
        <v>803</v>
      </c>
      <c r="E343" s="54" t="s">
        <v>176</v>
      </c>
      <c r="F343" s="54" t="s">
        <v>804</v>
      </c>
      <c r="G343" s="54">
        <v>2840</v>
      </c>
      <c r="H343" s="54" t="s">
        <v>681</v>
      </c>
      <c r="I343" s="54" t="s">
        <v>688</v>
      </c>
      <c r="J343" s="55">
        <f t="shared" ref="J343:J344" si="45">G343/5280</f>
        <v>0.53787878787878785</v>
      </c>
      <c r="K343" s="70">
        <v>6</v>
      </c>
      <c r="L343" s="54" t="s">
        <v>6</v>
      </c>
      <c r="M343" s="54">
        <v>29036</v>
      </c>
      <c r="N343" s="54" t="s">
        <v>22</v>
      </c>
      <c r="O343" s="56">
        <f t="shared" si="43"/>
        <v>164053.0303030303</v>
      </c>
      <c r="P343" s="57">
        <f t="shared" si="44"/>
        <v>2211481.0606060605</v>
      </c>
    </row>
    <row r="344" spans="1:16" ht="15" customHeight="1" x14ac:dyDescent="0.25">
      <c r="A344" s="46"/>
      <c r="B344" s="81">
        <v>6</v>
      </c>
      <c r="C344" s="107"/>
      <c r="D344" s="53" t="s">
        <v>804</v>
      </c>
      <c r="E344" s="54" t="s">
        <v>176</v>
      </c>
      <c r="F344" s="54" t="s">
        <v>27</v>
      </c>
      <c r="G344" s="54">
        <v>4541</v>
      </c>
      <c r="H344" s="54" t="s">
        <v>681</v>
      </c>
      <c r="I344" s="54" t="s">
        <v>688</v>
      </c>
      <c r="J344" s="55">
        <f t="shared" si="45"/>
        <v>0.86003787878787874</v>
      </c>
      <c r="K344" s="70">
        <v>6</v>
      </c>
      <c r="L344" s="54" t="s">
        <v>6</v>
      </c>
      <c r="M344" s="54">
        <v>29036</v>
      </c>
      <c r="N344" s="54" t="s">
        <v>22</v>
      </c>
      <c r="O344" s="56">
        <f t="shared" si="43"/>
        <v>262311.55303030304</v>
      </c>
      <c r="P344" s="57">
        <f t="shared" si="44"/>
        <v>2473792.6136363638</v>
      </c>
    </row>
    <row r="345" spans="1:16" ht="15" customHeight="1" x14ac:dyDescent="0.25">
      <c r="A345" s="46">
        <v>2380</v>
      </c>
      <c r="B345" s="81">
        <v>6</v>
      </c>
      <c r="C345" s="107"/>
      <c r="D345" s="53" t="s">
        <v>409</v>
      </c>
      <c r="E345" s="54" t="s">
        <v>431</v>
      </c>
      <c r="F345" s="54" t="s">
        <v>410</v>
      </c>
      <c r="G345" s="54">
        <v>739</v>
      </c>
      <c r="H345" s="54" t="s">
        <v>681</v>
      </c>
      <c r="I345" s="54" t="s">
        <v>703</v>
      </c>
      <c r="J345" s="55">
        <f t="shared" ref="J345:J381" si="46">G345/5280</f>
        <v>0.1399621212121212</v>
      </c>
      <c r="K345" s="70">
        <v>7</v>
      </c>
      <c r="L345" s="54" t="s">
        <v>6</v>
      </c>
      <c r="M345" s="54">
        <v>29210</v>
      </c>
      <c r="N345" s="54" t="s">
        <v>7</v>
      </c>
      <c r="O345" s="56">
        <f t="shared" si="43"/>
        <v>42688.446969696968</v>
      </c>
      <c r="P345" s="57">
        <f t="shared" si="44"/>
        <v>2516481.0606060605</v>
      </c>
    </row>
    <row r="346" spans="1:16" ht="15" customHeight="1" x14ac:dyDescent="0.25">
      <c r="A346" s="46">
        <v>2379</v>
      </c>
      <c r="B346" s="81">
        <v>6</v>
      </c>
      <c r="C346" s="107"/>
      <c r="D346" s="53" t="s">
        <v>410</v>
      </c>
      <c r="E346" s="54" t="s">
        <v>413</v>
      </c>
      <c r="F346" s="54" t="s">
        <v>27</v>
      </c>
      <c r="G346" s="54">
        <v>2018</v>
      </c>
      <c r="H346" s="54" t="s">
        <v>681</v>
      </c>
      <c r="I346" s="54" t="s">
        <v>703</v>
      </c>
      <c r="J346" s="55">
        <f t="shared" si="46"/>
        <v>0.3821969696969697</v>
      </c>
      <c r="K346" s="70">
        <v>7</v>
      </c>
      <c r="L346" s="54" t="s">
        <v>6</v>
      </c>
      <c r="M346" s="54">
        <v>29210</v>
      </c>
      <c r="N346" s="54" t="s">
        <v>7</v>
      </c>
      <c r="O346" s="56">
        <f t="shared" si="43"/>
        <v>116570.07575757576</v>
      </c>
      <c r="P346" s="57">
        <f t="shared" si="44"/>
        <v>2633051.1363636362</v>
      </c>
    </row>
    <row r="347" spans="1:16" ht="15" customHeight="1" x14ac:dyDescent="0.25">
      <c r="A347" s="46">
        <v>579</v>
      </c>
      <c r="B347" s="81">
        <v>6</v>
      </c>
      <c r="C347" s="107"/>
      <c r="D347" s="53" t="s">
        <v>411</v>
      </c>
      <c r="E347" s="54" t="s">
        <v>410</v>
      </c>
      <c r="F347" s="54" t="s">
        <v>27</v>
      </c>
      <c r="G347" s="54">
        <v>167</v>
      </c>
      <c r="H347" s="54" t="s">
        <v>681</v>
      </c>
      <c r="I347" s="54" t="s">
        <v>703</v>
      </c>
      <c r="J347" s="55">
        <f t="shared" si="46"/>
        <v>3.1628787878787881E-2</v>
      </c>
      <c r="K347" s="70">
        <v>7</v>
      </c>
      <c r="L347" s="54" t="s">
        <v>6</v>
      </c>
      <c r="M347" s="54">
        <v>29210</v>
      </c>
      <c r="N347" s="54" t="s">
        <v>7</v>
      </c>
      <c r="O347" s="56">
        <f t="shared" si="43"/>
        <v>9646.7803030303039</v>
      </c>
      <c r="P347" s="57">
        <f t="shared" si="44"/>
        <v>2642697.9166666665</v>
      </c>
    </row>
    <row r="348" spans="1:16" ht="15" customHeight="1" x14ac:dyDescent="0.25">
      <c r="A348" s="46">
        <v>5712</v>
      </c>
      <c r="B348" s="81">
        <v>6</v>
      </c>
      <c r="C348" s="107"/>
      <c r="D348" s="53" t="s">
        <v>414</v>
      </c>
      <c r="E348" s="54" t="s">
        <v>413</v>
      </c>
      <c r="F348" s="54" t="s">
        <v>27</v>
      </c>
      <c r="G348" s="54">
        <v>317</v>
      </c>
      <c r="H348" s="54" t="s">
        <v>681</v>
      </c>
      <c r="I348" s="54" t="s">
        <v>703</v>
      </c>
      <c r="J348" s="55">
        <f t="shared" si="46"/>
        <v>6.0037878787878786E-2</v>
      </c>
      <c r="K348" s="70">
        <v>7</v>
      </c>
      <c r="L348" s="54" t="s">
        <v>6</v>
      </c>
      <c r="M348" s="54">
        <v>29210</v>
      </c>
      <c r="N348" s="54" t="s">
        <v>7</v>
      </c>
      <c r="O348" s="56">
        <f t="shared" si="43"/>
        <v>18311.553030303028</v>
      </c>
      <c r="P348" s="57">
        <f t="shared" si="44"/>
        <v>2661009.4696969697</v>
      </c>
    </row>
    <row r="349" spans="1:16" ht="15" customHeight="1" x14ac:dyDescent="0.25">
      <c r="A349" s="46">
        <v>2458</v>
      </c>
      <c r="B349" s="81">
        <v>6</v>
      </c>
      <c r="C349" s="107"/>
      <c r="D349" s="53" t="s">
        <v>413</v>
      </c>
      <c r="E349" s="54" t="s">
        <v>410</v>
      </c>
      <c r="F349" s="54" t="s">
        <v>509</v>
      </c>
      <c r="G349" s="54">
        <v>792</v>
      </c>
      <c r="H349" s="54" t="s">
        <v>681</v>
      </c>
      <c r="I349" s="54" t="s">
        <v>703</v>
      </c>
      <c r="J349" s="55">
        <f t="shared" si="46"/>
        <v>0.15</v>
      </c>
      <c r="K349" s="70">
        <v>7</v>
      </c>
      <c r="L349" s="54" t="s">
        <v>6</v>
      </c>
      <c r="M349" s="54">
        <v>29210</v>
      </c>
      <c r="N349" s="54" t="s">
        <v>7</v>
      </c>
      <c r="O349" s="56">
        <f t="shared" si="43"/>
        <v>45750</v>
      </c>
      <c r="P349" s="57">
        <f t="shared" si="44"/>
        <v>2706759.4696969697</v>
      </c>
    </row>
    <row r="350" spans="1:16" ht="15" customHeight="1" x14ac:dyDescent="0.25">
      <c r="A350" s="46">
        <v>3278</v>
      </c>
      <c r="B350" s="81">
        <v>6</v>
      </c>
      <c r="C350" s="107"/>
      <c r="D350" s="53" t="s">
        <v>412</v>
      </c>
      <c r="E350" s="54" t="s">
        <v>27</v>
      </c>
      <c r="F350" s="54" t="s">
        <v>27</v>
      </c>
      <c r="G350" s="54">
        <v>1230</v>
      </c>
      <c r="H350" s="54" t="s">
        <v>681</v>
      </c>
      <c r="I350" s="54" t="s">
        <v>703</v>
      </c>
      <c r="J350" s="55">
        <f t="shared" si="46"/>
        <v>0.23295454545454544</v>
      </c>
      <c r="K350" s="70">
        <v>7</v>
      </c>
      <c r="L350" s="54" t="s">
        <v>8</v>
      </c>
      <c r="M350" s="54">
        <v>29210</v>
      </c>
      <c r="N350" s="54" t="s">
        <v>7</v>
      </c>
      <c r="O350" s="56">
        <f t="shared" si="43"/>
        <v>71051.136363636353</v>
      </c>
      <c r="P350" s="57">
        <f t="shared" si="44"/>
        <v>2777810.606060606</v>
      </c>
    </row>
    <row r="351" spans="1:16" ht="15" customHeight="1" x14ac:dyDescent="0.25">
      <c r="A351" s="46">
        <v>5794</v>
      </c>
      <c r="B351" s="81">
        <v>6</v>
      </c>
      <c r="C351" s="107"/>
      <c r="D351" s="53" t="s">
        <v>413</v>
      </c>
      <c r="E351" s="54" t="s">
        <v>509</v>
      </c>
      <c r="F351" s="54" t="s">
        <v>27</v>
      </c>
      <c r="G351" s="54">
        <v>1330</v>
      </c>
      <c r="H351" s="54" t="s">
        <v>681</v>
      </c>
      <c r="I351" s="54" t="s">
        <v>703</v>
      </c>
      <c r="J351" s="55">
        <f t="shared" si="46"/>
        <v>0.25189393939393939</v>
      </c>
      <c r="K351" s="70">
        <v>7</v>
      </c>
      <c r="L351" s="54" t="s">
        <v>8</v>
      </c>
      <c r="M351" s="54">
        <v>29210</v>
      </c>
      <c r="N351" s="54" t="s">
        <v>7</v>
      </c>
      <c r="O351" s="56">
        <f t="shared" si="43"/>
        <v>76827.65151515152</v>
      </c>
      <c r="P351" s="57">
        <f t="shared" si="44"/>
        <v>2854638.2575757573</v>
      </c>
    </row>
    <row r="352" spans="1:16" ht="15" customHeight="1" x14ac:dyDescent="0.25">
      <c r="A352" s="46">
        <v>5741</v>
      </c>
      <c r="B352" s="81">
        <v>6</v>
      </c>
      <c r="C352" s="107"/>
      <c r="D352" s="53" t="s">
        <v>427</v>
      </c>
      <c r="E352" s="54" t="s">
        <v>412</v>
      </c>
      <c r="F352" s="54" t="s">
        <v>413</v>
      </c>
      <c r="G352" s="54">
        <v>500</v>
      </c>
      <c r="H352" s="54" t="s">
        <v>681</v>
      </c>
      <c r="I352" s="54" t="s">
        <v>703</v>
      </c>
      <c r="J352" s="55">
        <f t="shared" si="46"/>
        <v>9.4696969696969696E-2</v>
      </c>
      <c r="K352" s="70">
        <v>7</v>
      </c>
      <c r="L352" s="54" t="s">
        <v>8</v>
      </c>
      <c r="M352" s="54">
        <v>29210</v>
      </c>
      <c r="N352" s="54" t="s">
        <v>7</v>
      </c>
      <c r="O352" s="56">
        <f t="shared" si="43"/>
        <v>28882.575757575756</v>
      </c>
      <c r="P352" s="57">
        <f t="shared" si="44"/>
        <v>2883520.833333333</v>
      </c>
    </row>
    <row r="353" spans="1:16" ht="15" customHeight="1" x14ac:dyDescent="0.25">
      <c r="A353" s="46">
        <v>1129</v>
      </c>
      <c r="B353" s="81">
        <v>6</v>
      </c>
      <c r="C353" s="107"/>
      <c r="D353" s="53" t="s">
        <v>438</v>
      </c>
      <c r="E353" s="54" t="s">
        <v>437</v>
      </c>
      <c r="F353" s="54" t="s">
        <v>440</v>
      </c>
      <c r="G353" s="54">
        <v>1180</v>
      </c>
      <c r="H353" s="54" t="s">
        <v>681</v>
      </c>
      <c r="I353" s="54" t="s">
        <v>735</v>
      </c>
      <c r="J353" s="55">
        <f t="shared" si="46"/>
        <v>0.22348484848484848</v>
      </c>
      <c r="K353" s="70">
        <v>7</v>
      </c>
      <c r="L353" s="54" t="s">
        <v>8</v>
      </c>
      <c r="M353" s="54">
        <v>29212</v>
      </c>
      <c r="N353" s="54" t="s">
        <v>7</v>
      </c>
      <c r="O353" s="56">
        <f t="shared" ref="O353:O361" si="47">305000*J353</f>
        <v>68162.878787878784</v>
      </c>
      <c r="P353" s="57">
        <f t="shared" si="44"/>
        <v>2951683.7121212119</v>
      </c>
    </row>
    <row r="354" spans="1:16" ht="15" customHeight="1" x14ac:dyDescent="0.25">
      <c r="A354" s="46">
        <v>2647</v>
      </c>
      <c r="B354" s="81">
        <v>6</v>
      </c>
      <c r="C354" s="107"/>
      <c r="D354" s="53" t="s">
        <v>439</v>
      </c>
      <c r="E354" s="54" t="s">
        <v>440</v>
      </c>
      <c r="F354" s="54" t="s">
        <v>27</v>
      </c>
      <c r="G354" s="54">
        <v>4700</v>
      </c>
      <c r="H354" s="54" t="s">
        <v>681</v>
      </c>
      <c r="I354" s="54" t="s">
        <v>735</v>
      </c>
      <c r="J354" s="55">
        <f t="shared" si="46"/>
        <v>0.89015151515151514</v>
      </c>
      <c r="K354" s="70">
        <v>7</v>
      </c>
      <c r="L354" s="54" t="s">
        <v>8</v>
      </c>
      <c r="M354" s="54">
        <v>29212</v>
      </c>
      <c r="N354" s="54" t="s">
        <v>7</v>
      </c>
      <c r="O354" s="56">
        <f t="shared" si="47"/>
        <v>271496.2121212121</v>
      </c>
      <c r="P354" s="57">
        <f t="shared" si="44"/>
        <v>3223179.9242424238</v>
      </c>
    </row>
    <row r="355" spans="1:16" ht="15" customHeight="1" x14ac:dyDescent="0.25">
      <c r="A355" s="46">
        <v>960</v>
      </c>
      <c r="B355" s="81">
        <v>6</v>
      </c>
      <c r="C355" s="107"/>
      <c r="D355" s="53" t="s">
        <v>440</v>
      </c>
      <c r="E355" s="54" t="s">
        <v>649</v>
      </c>
      <c r="F355" s="54" t="s">
        <v>27</v>
      </c>
      <c r="G355" s="54">
        <v>1865</v>
      </c>
      <c r="H355" s="54" t="s">
        <v>681</v>
      </c>
      <c r="I355" s="54" t="s">
        <v>735</v>
      </c>
      <c r="J355" s="55">
        <f t="shared" si="46"/>
        <v>0.35321969696969696</v>
      </c>
      <c r="K355" s="70">
        <v>7</v>
      </c>
      <c r="L355" s="54" t="s">
        <v>8</v>
      </c>
      <c r="M355" s="54">
        <v>29212</v>
      </c>
      <c r="N355" s="54" t="s">
        <v>7</v>
      </c>
      <c r="O355" s="56">
        <f t="shared" si="47"/>
        <v>107732.00757575757</v>
      </c>
      <c r="P355" s="57">
        <f t="shared" si="44"/>
        <v>3330911.9318181816</v>
      </c>
    </row>
    <row r="356" spans="1:16" ht="15" customHeight="1" x14ac:dyDescent="0.25">
      <c r="A356" s="46"/>
      <c r="B356" s="81">
        <v>6</v>
      </c>
      <c r="C356" s="107"/>
      <c r="D356" s="53" t="s">
        <v>441</v>
      </c>
      <c r="E356" s="54" t="s">
        <v>439</v>
      </c>
      <c r="F356" s="54" t="s">
        <v>438</v>
      </c>
      <c r="G356" s="54">
        <v>603</v>
      </c>
      <c r="H356" s="54" t="s">
        <v>681</v>
      </c>
      <c r="I356" s="54" t="s">
        <v>735</v>
      </c>
      <c r="J356" s="55">
        <f t="shared" si="46"/>
        <v>0.11420454545454546</v>
      </c>
      <c r="K356" s="70">
        <v>7</v>
      </c>
      <c r="L356" s="54" t="s">
        <v>8</v>
      </c>
      <c r="M356" s="54">
        <v>29212</v>
      </c>
      <c r="N356" s="54" t="s">
        <v>7</v>
      </c>
      <c r="O356" s="56">
        <f t="shared" si="47"/>
        <v>34832.386363636368</v>
      </c>
      <c r="P356" s="57">
        <f t="shared" si="44"/>
        <v>3365744.3181818179</v>
      </c>
    </row>
    <row r="357" spans="1:16" ht="15" customHeight="1" x14ac:dyDescent="0.25">
      <c r="A357" s="46">
        <v>1111</v>
      </c>
      <c r="B357" s="81">
        <v>6</v>
      </c>
      <c r="C357" s="107"/>
      <c r="D357" s="53" t="s">
        <v>442</v>
      </c>
      <c r="E357" s="54" t="s">
        <v>439</v>
      </c>
      <c r="F357" s="54" t="s">
        <v>438</v>
      </c>
      <c r="G357" s="54">
        <v>750</v>
      </c>
      <c r="H357" s="54" t="s">
        <v>681</v>
      </c>
      <c r="I357" s="54" t="s">
        <v>735</v>
      </c>
      <c r="J357" s="55">
        <f t="shared" si="46"/>
        <v>0.14204545454545456</v>
      </c>
      <c r="K357" s="70">
        <v>7</v>
      </c>
      <c r="L357" s="54" t="s">
        <v>8</v>
      </c>
      <c r="M357" s="54">
        <v>29212</v>
      </c>
      <c r="N357" s="54" t="s">
        <v>7</v>
      </c>
      <c r="O357" s="56">
        <f t="shared" si="47"/>
        <v>43323.86363636364</v>
      </c>
      <c r="P357" s="57">
        <f t="shared" si="44"/>
        <v>3409068.1818181816</v>
      </c>
    </row>
    <row r="358" spans="1:16" ht="15" customHeight="1" x14ac:dyDescent="0.25">
      <c r="A358" s="46">
        <v>823</v>
      </c>
      <c r="B358" s="81">
        <v>6</v>
      </c>
      <c r="C358" s="107"/>
      <c r="D358" s="53" t="s">
        <v>443</v>
      </c>
      <c r="E358" s="54" t="s">
        <v>440</v>
      </c>
      <c r="F358" s="54" t="s">
        <v>440</v>
      </c>
      <c r="G358" s="54">
        <v>805</v>
      </c>
      <c r="H358" s="54" t="s">
        <v>681</v>
      </c>
      <c r="I358" s="54" t="s">
        <v>735</v>
      </c>
      <c r="J358" s="55">
        <f t="shared" si="46"/>
        <v>0.15246212121212122</v>
      </c>
      <c r="K358" s="70">
        <v>7</v>
      </c>
      <c r="L358" s="54" t="s">
        <v>8</v>
      </c>
      <c r="M358" s="54">
        <v>29212</v>
      </c>
      <c r="N358" s="54" t="s">
        <v>7</v>
      </c>
      <c r="O358" s="56">
        <f t="shared" si="47"/>
        <v>46500.946969696968</v>
      </c>
      <c r="P358" s="57">
        <f t="shared" si="44"/>
        <v>3455569.1287878784</v>
      </c>
    </row>
    <row r="359" spans="1:16" ht="15" customHeight="1" x14ac:dyDescent="0.25">
      <c r="A359" s="46">
        <v>766</v>
      </c>
      <c r="B359" s="81">
        <v>6</v>
      </c>
      <c r="C359" s="107"/>
      <c r="D359" s="53" t="s">
        <v>444</v>
      </c>
      <c r="E359" s="54" t="s">
        <v>439</v>
      </c>
      <c r="F359" s="54" t="s">
        <v>68</v>
      </c>
      <c r="G359" s="54">
        <v>695</v>
      </c>
      <c r="H359" s="54" t="s">
        <v>681</v>
      </c>
      <c r="I359" s="54" t="s">
        <v>735</v>
      </c>
      <c r="J359" s="55">
        <f t="shared" si="46"/>
        <v>0.13162878787878787</v>
      </c>
      <c r="K359" s="70">
        <v>7</v>
      </c>
      <c r="L359" s="54" t="s">
        <v>8</v>
      </c>
      <c r="M359" s="54">
        <v>29212</v>
      </c>
      <c r="N359" s="54" t="s">
        <v>7</v>
      </c>
      <c r="O359" s="56">
        <f t="shared" si="47"/>
        <v>40146.780303030304</v>
      </c>
      <c r="P359" s="57">
        <f t="shared" si="44"/>
        <v>3495715.9090909087</v>
      </c>
    </row>
    <row r="360" spans="1:16" ht="15" customHeight="1" x14ac:dyDescent="0.25">
      <c r="A360" s="46">
        <v>4526</v>
      </c>
      <c r="B360" s="81">
        <v>6</v>
      </c>
      <c r="C360" s="107"/>
      <c r="D360" s="53" t="s">
        <v>445</v>
      </c>
      <c r="E360" s="54" t="s">
        <v>651</v>
      </c>
      <c r="F360" s="54" t="s">
        <v>27</v>
      </c>
      <c r="G360" s="54">
        <v>610</v>
      </c>
      <c r="H360" s="54" t="s">
        <v>681</v>
      </c>
      <c r="I360" s="54" t="s">
        <v>735</v>
      </c>
      <c r="J360" s="55">
        <f t="shared" si="46"/>
        <v>0.11553030303030302</v>
      </c>
      <c r="K360" s="70">
        <v>7</v>
      </c>
      <c r="L360" s="54" t="s">
        <v>8</v>
      </c>
      <c r="M360" s="54">
        <v>29212</v>
      </c>
      <c r="N360" s="54" t="s">
        <v>7</v>
      </c>
      <c r="O360" s="56">
        <f t="shared" si="47"/>
        <v>35236.742424242424</v>
      </c>
      <c r="P360" s="57">
        <f t="shared" si="44"/>
        <v>3530952.6515151509</v>
      </c>
    </row>
    <row r="361" spans="1:16" ht="15" customHeight="1" x14ac:dyDescent="0.25">
      <c r="A361" s="46">
        <v>1109</v>
      </c>
      <c r="B361" s="81">
        <v>6</v>
      </c>
      <c r="C361" s="107"/>
      <c r="D361" s="53" t="s">
        <v>446</v>
      </c>
      <c r="E361" s="54" t="s">
        <v>439</v>
      </c>
      <c r="F361" s="54" t="s">
        <v>27</v>
      </c>
      <c r="G361" s="54">
        <v>260</v>
      </c>
      <c r="H361" s="54" t="s">
        <v>681</v>
      </c>
      <c r="I361" s="54" t="s">
        <v>735</v>
      </c>
      <c r="J361" s="55">
        <f t="shared" si="46"/>
        <v>4.924242424242424E-2</v>
      </c>
      <c r="K361" s="70">
        <v>7</v>
      </c>
      <c r="L361" s="54" t="s">
        <v>8</v>
      </c>
      <c r="M361" s="54">
        <v>29212</v>
      </c>
      <c r="N361" s="54" t="s">
        <v>7</v>
      </c>
      <c r="O361" s="56">
        <f t="shared" si="47"/>
        <v>15018.939393939394</v>
      </c>
      <c r="P361" s="57">
        <f t="shared" si="44"/>
        <v>3545971.5909090904</v>
      </c>
    </row>
    <row r="362" spans="1:16" ht="15" customHeight="1" x14ac:dyDescent="0.25">
      <c r="A362" s="46">
        <v>4558</v>
      </c>
      <c r="B362" s="81">
        <v>6</v>
      </c>
      <c r="C362" s="107"/>
      <c r="D362" s="53" t="s">
        <v>447</v>
      </c>
      <c r="E362" s="54" t="s">
        <v>439</v>
      </c>
      <c r="F362" s="54" t="s">
        <v>439</v>
      </c>
      <c r="G362" s="54">
        <v>271</v>
      </c>
      <c r="H362" s="54" t="s">
        <v>681</v>
      </c>
      <c r="I362" s="54" t="s">
        <v>735</v>
      </c>
      <c r="J362" s="55">
        <f t="shared" si="46"/>
        <v>5.1325757575757573E-2</v>
      </c>
      <c r="K362" s="70">
        <v>7</v>
      </c>
      <c r="L362" s="54" t="s">
        <v>8</v>
      </c>
      <c r="M362" s="54">
        <v>29212</v>
      </c>
      <c r="N362" s="54" t="s">
        <v>7</v>
      </c>
      <c r="O362" s="56">
        <f t="shared" ref="O362:O393" si="48">305000*J362</f>
        <v>15654.35606060606</v>
      </c>
      <c r="P362" s="57">
        <f t="shared" si="44"/>
        <v>3561625.9469696963</v>
      </c>
    </row>
    <row r="363" spans="1:16" ht="15" customHeight="1" x14ac:dyDescent="0.25">
      <c r="A363" s="46">
        <v>764</v>
      </c>
      <c r="B363" s="81">
        <v>6</v>
      </c>
      <c r="C363" s="107"/>
      <c r="D363" s="53" t="s">
        <v>448</v>
      </c>
      <c r="E363" s="54" t="s">
        <v>439</v>
      </c>
      <c r="F363" s="54" t="s">
        <v>449</v>
      </c>
      <c r="G363" s="54">
        <v>854</v>
      </c>
      <c r="H363" s="54" t="s">
        <v>681</v>
      </c>
      <c r="I363" s="54" t="s">
        <v>735</v>
      </c>
      <c r="J363" s="55">
        <f t="shared" si="46"/>
        <v>0.16174242424242424</v>
      </c>
      <c r="K363" s="70">
        <v>7</v>
      </c>
      <c r="L363" s="54" t="s">
        <v>8</v>
      </c>
      <c r="M363" s="54">
        <v>29212</v>
      </c>
      <c r="N363" s="54" t="s">
        <v>7</v>
      </c>
      <c r="O363" s="56">
        <f t="shared" si="48"/>
        <v>49331.439393939392</v>
      </c>
      <c r="P363" s="57">
        <f t="shared" si="44"/>
        <v>3610957.3863636358</v>
      </c>
    </row>
    <row r="364" spans="1:16" ht="15" customHeight="1" x14ac:dyDescent="0.25">
      <c r="A364" s="46">
        <v>765</v>
      </c>
      <c r="B364" s="81">
        <v>6</v>
      </c>
      <c r="C364" s="107"/>
      <c r="D364" s="53" t="s">
        <v>449</v>
      </c>
      <c r="E364" s="54" t="s">
        <v>652</v>
      </c>
      <c r="F364" s="54" t="s">
        <v>439</v>
      </c>
      <c r="G364" s="54">
        <v>1487</v>
      </c>
      <c r="H364" s="54" t="s">
        <v>681</v>
      </c>
      <c r="I364" s="54" t="s">
        <v>735</v>
      </c>
      <c r="J364" s="55">
        <f t="shared" si="46"/>
        <v>0.28162878787878787</v>
      </c>
      <c r="K364" s="70">
        <v>7</v>
      </c>
      <c r="L364" s="54" t="s">
        <v>8</v>
      </c>
      <c r="M364" s="54">
        <v>29212</v>
      </c>
      <c r="N364" s="54" t="s">
        <v>7</v>
      </c>
      <c r="O364" s="56">
        <f t="shared" si="48"/>
        <v>85896.780303030304</v>
      </c>
      <c r="P364" s="57">
        <f t="shared" si="44"/>
        <v>3696854.166666666</v>
      </c>
    </row>
    <row r="365" spans="1:16" ht="15" customHeight="1" x14ac:dyDescent="0.25">
      <c r="A365" s="46">
        <v>230</v>
      </c>
      <c r="B365" s="81">
        <v>6</v>
      </c>
      <c r="C365" s="107"/>
      <c r="D365" s="53" t="s">
        <v>450</v>
      </c>
      <c r="E365" s="54" t="s">
        <v>439</v>
      </c>
      <c r="F365" s="54" t="s">
        <v>27</v>
      </c>
      <c r="G365" s="54">
        <v>365</v>
      </c>
      <c r="H365" s="54" t="s">
        <v>681</v>
      </c>
      <c r="I365" s="54" t="s">
        <v>735</v>
      </c>
      <c r="J365" s="55">
        <f t="shared" si="46"/>
        <v>6.9128787878787873E-2</v>
      </c>
      <c r="K365" s="70">
        <v>7</v>
      </c>
      <c r="L365" s="54" t="s">
        <v>8</v>
      </c>
      <c r="M365" s="54">
        <v>29212</v>
      </c>
      <c r="N365" s="54" t="s">
        <v>7</v>
      </c>
      <c r="O365" s="56">
        <f t="shared" si="48"/>
        <v>21084.2803030303</v>
      </c>
      <c r="P365" s="57">
        <f t="shared" si="44"/>
        <v>3717938.4469696963</v>
      </c>
    </row>
    <row r="366" spans="1:16" ht="15" customHeight="1" x14ac:dyDescent="0.25">
      <c r="A366" s="46">
        <v>1233</v>
      </c>
      <c r="B366" s="81">
        <v>6</v>
      </c>
      <c r="C366" s="107"/>
      <c r="D366" s="53" t="s">
        <v>451</v>
      </c>
      <c r="E366" s="54" t="s">
        <v>653</v>
      </c>
      <c r="F366" s="54" t="s">
        <v>439</v>
      </c>
      <c r="G366" s="54">
        <v>493</v>
      </c>
      <c r="H366" s="54" t="s">
        <v>681</v>
      </c>
      <c r="I366" s="54" t="s">
        <v>735</v>
      </c>
      <c r="J366" s="55">
        <f t="shared" si="46"/>
        <v>9.3371212121212119E-2</v>
      </c>
      <c r="K366" s="70">
        <v>7</v>
      </c>
      <c r="L366" s="54" t="s">
        <v>8</v>
      </c>
      <c r="M366" s="54">
        <v>29212</v>
      </c>
      <c r="N366" s="54" t="s">
        <v>7</v>
      </c>
      <c r="O366" s="56">
        <f t="shared" si="48"/>
        <v>28478.219696969696</v>
      </c>
      <c r="P366" s="57">
        <f t="shared" si="44"/>
        <v>3746416.666666666</v>
      </c>
    </row>
    <row r="367" spans="1:16" ht="15" customHeight="1" x14ac:dyDescent="0.25">
      <c r="A367" s="46">
        <v>1716</v>
      </c>
      <c r="B367" s="81">
        <v>6</v>
      </c>
      <c r="C367" s="107"/>
      <c r="D367" s="53" t="s">
        <v>452</v>
      </c>
      <c r="E367" s="54" t="s">
        <v>651</v>
      </c>
      <c r="F367" s="54" t="s">
        <v>449</v>
      </c>
      <c r="G367" s="54">
        <v>495</v>
      </c>
      <c r="H367" s="54" t="s">
        <v>681</v>
      </c>
      <c r="I367" s="54" t="s">
        <v>735</v>
      </c>
      <c r="J367" s="55">
        <f t="shared" si="46"/>
        <v>9.375E-2</v>
      </c>
      <c r="K367" s="70">
        <v>7</v>
      </c>
      <c r="L367" s="54" t="s">
        <v>8</v>
      </c>
      <c r="M367" s="54">
        <v>29212</v>
      </c>
      <c r="N367" s="54" t="s">
        <v>7</v>
      </c>
      <c r="O367" s="56">
        <f t="shared" si="48"/>
        <v>28593.75</v>
      </c>
      <c r="P367" s="57">
        <f t="shared" si="44"/>
        <v>3775010.416666666</v>
      </c>
    </row>
    <row r="368" spans="1:16" ht="15" customHeight="1" x14ac:dyDescent="0.25">
      <c r="A368" s="46">
        <v>1980</v>
      </c>
      <c r="B368" s="81">
        <v>6</v>
      </c>
      <c r="C368" s="107"/>
      <c r="D368" s="53" t="s">
        <v>453</v>
      </c>
      <c r="E368" s="54" t="s">
        <v>653</v>
      </c>
      <c r="F368" s="54" t="s">
        <v>439</v>
      </c>
      <c r="G368" s="54">
        <v>813</v>
      </c>
      <c r="H368" s="54" t="s">
        <v>681</v>
      </c>
      <c r="I368" s="54" t="s">
        <v>735</v>
      </c>
      <c r="J368" s="55">
        <f t="shared" si="46"/>
        <v>0.15397727272727274</v>
      </c>
      <c r="K368" s="70">
        <v>7</v>
      </c>
      <c r="L368" s="54" t="s">
        <v>8</v>
      </c>
      <c r="M368" s="54">
        <v>29212</v>
      </c>
      <c r="N368" s="54" t="s">
        <v>7</v>
      </c>
      <c r="O368" s="56">
        <f t="shared" si="48"/>
        <v>46963.068181818184</v>
      </c>
      <c r="P368" s="57">
        <f t="shared" si="44"/>
        <v>3821973.4848484844</v>
      </c>
    </row>
    <row r="369" spans="1:16" ht="15" customHeight="1" x14ac:dyDescent="0.25">
      <c r="A369" s="46">
        <v>1988</v>
      </c>
      <c r="B369" s="81">
        <v>6</v>
      </c>
      <c r="C369" s="107"/>
      <c r="D369" s="53" t="s">
        <v>433</v>
      </c>
      <c r="E369" s="54" t="s">
        <v>509</v>
      </c>
      <c r="F369" s="54" t="s">
        <v>27</v>
      </c>
      <c r="G369" s="54">
        <v>643</v>
      </c>
      <c r="H369" s="54" t="s">
        <v>681</v>
      </c>
      <c r="I369" s="54" t="s">
        <v>735</v>
      </c>
      <c r="J369" s="55">
        <f t="shared" si="46"/>
        <v>0.12178030303030303</v>
      </c>
      <c r="K369" s="70">
        <v>7</v>
      </c>
      <c r="L369" s="54" t="s">
        <v>8</v>
      </c>
      <c r="M369" s="54">
        <v>29212</v>
      </c>
      <c r="N369" s="54" t="s">
        <v>7</v>
      </c>
      <c r="O369" s="56">
        <f t="shared" si="48"/>
        <v>37142.992424242424</v>
      </c>
      <c r="P369" s="57">
        <f t="shared" si="44"/>
        <v>3859116.4772727266</v>
      </c>
    </row>
    <row r="370" spans="1:16" ht="15" customHeight="1" x14ac:dyDescent="0.25">
      <c r="A370" s="46">
        <v>2118</v>
      </c>
      <c r="B370" s="81">
        <v>6</v>
      </c>
      <c r="C370" s="107"/>
      <c r="D370" s="53" t="s">
        <v>454</v>
      </c>
      <c r="E370" s="54" t="s">
        <v>457</v>
      </c>
      <c r="F370" s="54" t="s">
        <v>27</v>
      </c>
      <c r="G370" s="54">
        <v>2568</v>
      </c>
      <c r="H370" s="54" t="s">
        <v>681</v>
      </c>
      <c r="I370" s="54" t="s">
        <v>735</v>
      </c>
      <c r="J370" s="55">
        <f t="shared" si="46"/>
        <v>0.48636363636363639</v>
      </c>
      <c r="K370" s="70">
        <v>7</v>
      </c>
      <c r="L370" s="54" t="s">
        <v>8</v>
      </c>
      <c r="M370" s="54">
        <v>29212</v>
      </c>
      <c r="N370" s="54" t="s">
        <v>7</v>
      </c>
      <c r="O370" s="56">
        <f t="shared" si="48"/>
        <v>148340.90909090909</v>
      </c>
      <c r="P370" s="57">
        <f t="shared" si="44"/>
        <v>4007457.3863636358</v>
      </c>
    </row>
    <row r="371" spans="1:16" ht="15" customHeight="1" x14ac:dyDescent="0.25">
      <c r="A371" s="46">
        <v>2117</v>
      </c>
      <c r="B371" s="81">
        <v>6</v>
      </c>
      <c r="C371" s="107"/>
      <c r="D371" s="53" t="s">
        <v>455</v>
      </c>
      <c r="E371" s="54" t="s">
        <v>457</v>
      </c>
      <c r="F371" s="54" t="s">
        <v>454</v>
      </c>
      <c r="G371" s="54">
        <v>1136</v>
      </c>
      <c r="H371" s="54" t="s">
        <v>681</v>
      </c>
      <c r="I371" s="54" t="s">
        <v>735</v>
      </c>
      <c r="J371" s="55">
        <f t="shared" si="46"/>
        <v>0.21515151515151515</v>
      </c>
      <c r="K371" s="70">
        <v>7</v>
      </c>
      <c r="L371" s="54" t="s">
        <v>8</v>
      </c>
      <c r="M371" s="54">
        <v>29212</v>
      </c>
      <c r="N371" s="54" t="s">
        <v>7</v>
      </c>
      <c r="O371" s="56">
        <f t="shared" si="48"/>
        <v>65621.212121212127</v>
      </c>
      <c r="P371" s="57">
        <f t="shared" si="44"/>
        <v>4073078.5984848477</v>
      </c>
    </row>
    <row r="372" spans="1:16" ht="15" customHeight="1" x14ac:dyDescent="0.25">
      <c r="A372" s="46">
        <v>2403</v>
      </c>
      <c r="B372" s="81">
        <v>6</v>
      </c>
      <c r="C372" s="107"/>
      <c r="D372" s="53" t="s">
        <v>456</v>
      </c>
      <c r="E372" s="54" t="s">
        <v>455</v>
      </c>
      <c r="F372" s="54" t="s">
        <v>457</v>
      </c>
      <c r="G372" s="54">
        <v>411</v>
      </c>
      <c r="H372" s="54" t="s">
        <v>681</v>
      </c>
      <c r="I372" s="54" t="s">
        <v>735</v>
      </c>
      <c r="J372" s="55">
        <f t="shared" si="46"/>
        <v>7.7840909090909086E-2</v>
      </c>
      <c r="K372" s="70">
        <v>7</v>
      </c>
      <c r="L372" s="54" t="s">
        <v>8</v>
      </c>
      <c r="M372" s="54">
        <v>29212</v>
      </c>
      <c r="N372" s="54" t="s">
        <v>7</v>
      </c>
      <c r="O372" s="56">
        <f t="shared" si="48"/>
        <v>23741.477272727272</v>
      </c>
      <c r="P372" s="57">
        <f t="shared" si="44"/>
        <v>4096820.0757575748</v>
      </c>
    </row>
    <row r="373" spans="1:16" ht="15" customHeight="1" x14ac:dyDescent="0.25">
      <c r="A373" s="46">
        <v>3697</v>
      </c>
      <c r="B373" s="81">
        <v>6</v>
      </c>
      <c r="C373" s="107"/>
      <c r="D373" s="53" t="s">
        <v>457</v>
      </c>
      <c r="E373" s="54" t="s">
        <v>509</v>
      </c>
      <c r="F373" s="54" t="s">
        <v>454</v>
      </c>
      <c r="G373" s="54">
        <v>1707</v>
      </c>
      <c r="H373" s="54" t="s">
        <v>681</v>
      </c>
      <c r="I373" s="54" t="s">
        <v>735</v>
      </c>
      <c r="J373" s="55">
        <f t="shared" si="46"/>
        <v>0.32329545454545455</v>
      </c>
      <c r="K373" s="70">
        <v>7</v>
      </c>
      <c r="L373" s="54" t="s">
        <v>8</v>
      </c>
      <c r="M373" s="54">
        <v>29212</v>
      </c>
      <c r="N373" s="54" t="s">
        <v>7</v>
      </c>
      <c r="O373" s="56">
        <f t="shared" si="48"/>
        <v>98605.113636363632</v>
      </c>
      <c r="P373" s="57">
        <f t="shared" si="44"/>
        <v>4195425.1893939385</v>
      </c>
    </row>
    <row r="374" spans="1:16" ht="15" customHeight="1" x14ac:dyDescent="0.25">
      <c r="A374" s="46">
        <v>4566</v>
      </c>
      <c r="B374" s="81">
        <v>6</v>
      </c>
      <c r="C374" s="107"/>
      <c r="D374" s="53" t="s">
        <v>458</v>
      </c>
      <c r="E374" s="54" t="s">
        <v>455</v>
      </c>
      <c r="F374" s="54" t="s">
        <v>457</v>
      </c>
      <c r="G374" s="54">
        <v>381</v>
      </c>
      <c r="H374" s="54" t="s">
        <v>681</v>
      </c>
      <c r="I374" s="54" t="s">
        <v>735</v>
      </c>
      <c r="J374" s="55">
        <f t="shared" si="46"/>
        <v>7.2159090909090909E-2</v>
      </c>
      <c r="K374" s="70">
        <v>7</v>
      </c>
      <c r="L374" s="54" t="s">
        <v>8</v>
      </c>
      <c r="M374" s="54">
        <v>29212</v>
      </c>
      <c r="N374" s="54" t="s">
        <v>7</v>
      </c>
      <c r="O374" s="56">
        <f t="shared" si="48"/>
        <v>22008.522727272728</v>
      </c>
      <c r="P374" s="57">
        <f t="shared" si="44"/>
        <v>4217433.712121211</v>
      </c>
    </row>
    <row r="375" spans="1:16" ht="15" customHeight="1" x14ac:dyDescent="0.25">
      <c r="A375" s="46">
        <v>4796</v>
      </c>
      <c r="B375" s="81">
        <v>6</v>
      </c>
      <c r="C375" s="107"/>
      <c r="D375" s="53" t="s">
        <v>459</v>
      </c>
      <c r="E375" s="54" t="s">
        <v>436</v>
      </c>
      <c r="F375" s="54" t="s">
        <v>457</v>
      </c>
      <c r="G375" s="54">
        <v>523</v>
      </c>
      <c r="H375" s="54" t="s">
        <v>681</v>
      </c>
      <c r="I375" s="54" t="s">
        <v>735</v>
      </c>
      <c r="J375" s="55">
        <f t="shared" si="46"/>
        <v>9.9053030303030309E-2</v>
      </c>
      <c r="K375" s="70">
        <v>7</v>
      </c>
      <c r="L375" s="54" t="s">
        <v>8</v>
      </c>
      <c r="M375" s="54">
        <v>29212</v>
      </c>
      <c r="N375" s="54" t="s">
        <v>7</v>
      </c>
      <c r="O375" s="56">
        <f t="shared" si="48"/>
        <v>30211.174242424244</v>
      </c>
      <c r="P375" s="57">
        <f t="shared" si="44"/>
        <v>4247644.8863636348</v>
      </c>
    </row>
    <row r="376" spans="1:16" ht="15" customHeight="1" x14ac:dyDescent="0.25">
      <c r="A376" s="46">
        <v>2601</v>
      </c>
      <c r="B376" s="81">
        <v>6</v>
      </c>
      <c r="C376" s="107"/>
      <c r="D376" s="53" t="s">
        <v>460</v>
      </c>
      <c r="E376" s="54" t="s">
        <v>457</v>
      </c>
      <c r="F376" s="54" t="s">
        <v>435</v>
      </c>
      <c r="G376" s="54">
        <v>1532</v>
      </c>
      <c r="H376" s="54" t="s">
        <v>681</v>
      </c>
      <c r="I376" s="54" t="s">
        <v>735</v>
      </c>
      <c r="J376" s="55">
        <f t="shared" si="46"/>
        <v>0.29015151515151516</v>
      </c>
      <c r="K376" s="70">
        <v>7</v>
      </c>
      <c r="L376" s="54" t="s">
        <v>8</v>
      </c>
      <c r="M376" s="54">
        <v>29212</v>
      </c>
      <c r="N376" s="54" t="s">
        <v>7</v>
      </c>
      <c r="O376" s="56">
        <f t="shared" si="48"/>
        <v>88496.212121212127</v>
      </c>
      <c r="P376" s="57">
        <f t="shared" si="44"/>
        <v>4336141.0984848468</v>
      </c>
    </row>
    <row r="377" spans="1:16" ht="15" customHeight="1" x14ac:dyDescent="0.25">
      <c r="A377" s="46">
        <v>4849</v>
      </c>
      <c r="B377" s="81">
        <v>6</v>
      </c>
      <c r="C377" s="107"/>
      <c r="D377" s="53" t="s">
        <v>461</v>
      </c>
      <c r="E377" s="54" t="s">
        <v>457</v>
      </c>
      <c r="F377" s="54" t="s">
        <v>435</v>
      </c>
      <c r="G377" s="54">
        <v>1887</v>
      </c>
      <c r="H377" s="54" t="s">
        <v>681</v>
      </c>
      <c r="I377" s="54" t="s">
        <v>735</v>
      </c>
      <c r="J377" s="55">
        <f t="shared" si="46"/>
        <v>0.35738636363636361</v>
      </c>
      <c r="K377" s="70">
        <v>7</v>
      </c>
      <c r="L377" s="54" t="s">
        <v>8</v>
      </c>
      <c r="M377" s="54">
        <v>29212</v>
      </c>
      <c r="N377" s="54" t="s">
        <v>7</v>
      </c>
      <c r="O377" s="56">
        <f t="shared" si="48"/>
        <v>109002.8409090909</v>
      </c>
      <c r="P377" s="57">
        <f t="shared" si="44"/>
        <v>4445143.9393939376</v>
      </c>
    </row>
    <row r="378" spans="1:16" ht="15" customHeight="1" x14ac:dyDescent="0.25">
      <c r="A378" s="46">
        <v>4916</v>
      </c>
      <c r="B378" s="81">
        <v>6</v>
      </c>
      <c r="C378" s="107"/>
      <c r="D378" s="53" t="s">
        <v>433</v>
      </c>
      <c r="E378" s="54" t="s">
        <v>649</v>
      </c>
      <c r="F378" s="54" t="s">
        <v>509</v>
      </c>
      <c r="G378" s="54">
        <v>2429</v>
      </c>
      <c r="H378" s="54" t="s">
        <v>681</v>
      </c>
      <c r="I378" s="54" t="s">
        <v>735</v>
      </c>
      <c r="J378" s="55">
        <f t="shared" si="46"/>
        <v>0.46003787878787877</v>
      </c>
      <c r="K378" s="70">
        <v>7</v>
      </c>
      <c r="L378" s="54" t="s">
        <v>6</v>
      </c>
      <c r="M378" s="54">
        <v>29212</v>
      </c>
      <c r="N378" s="54" t="s">
        <v>7</v>
      </c>
      <c r="O378" s="56">
        <f t="shared" si="48"/>
        <v>140311.55303030304</v>
      </c>
      <c r="P378" s="57">
        <f t="shared" si="44"/>
        <v>4585455.4924242403</v>
      </c>
    </row>
    <row r="379" spans="1:16" ht="15" customHeight="1" x14ac:dyDescent="0.25">
      <c r="A379" s="46">
        <v>568</v>
      </c>
      <c r="B379" s="81">
        <v>6</v>
      </c>
      <c r="C379" s="107"/>
      <c r="D379" s="53" t="s">
        <v>434</v>
      </c>
      <c r="E379" s="54" t="s">
        <v>433</v>
      </c>
      <c r="F379" s="54" t="s">
        <v>454</v>
      </c>
      <c r="G379" s="54">
        <v>2357</v>
      </c>
      <c r="H379" s="54" t="s">
        <v>681</v>
      </c>
      <c r="I379" s="54" t="s">
        <v>735</v>
      </c>
      <c r="J379" s="55">
        <f t="shared" si="46"/>
        <v>0.44640151515151516</v>
      </c>
      <c r="K379" s="70">
        <v>7</v>
      </c>
      <c r="L379" s="54" t="s">
        <v>6</v>
      </c>
      <c r="M379" s="54">
        <v>29212</v>
      </c>
      <c r="N379" s="54" t="s">
        <v>7</v>
      </c>
      <c r="O379" s="56">
        <f t="shared" si="48"/>
        <v>136152.46212121213</v>
      </c>
      <c r="P379" s="57">
        <f t="shared" si="44"/>
        <v>4721607.9545454523</v>
      </c>
    </row>
    <row r="380" spans="1:16" ht="15" customHeight="1" x14ac:dyDescent="0.25">
      <c r="A380" s="46">
        <v>659</v>
      </c>
      <c r="B380" s="81">
        <v>6</v>
      </c>
      <c r="C380" s="107"/>
      <c r="D380" s="53" t="s">
        <v>435</v>
      </c>
      <c r="E380" s="54" t="s">
        <v>433</v>
      </c>
      <c r="F380" s="54" t="s">
        <v>457</v>
      </c>
      <c r="G380" s="54">
        <v>2640</v>
      </c>
      <c r="H380" s="54" t="s">
        <v>681</v>
      </c>
      <c r="I380" s="54" t="s">
        <v>735</v>
      </c>
      <c r="J380" s="55">
        <f t="shared" si="46"/>
        <v>0.5</v>
      </c>
      <c r="K380" s="70">
        <v>7</v>
      </c>
      <c r="L380" s="54" t="s">
        <v>6</v>
      </c>
      <c r="M380" s="54">
        <v>29212</v>
      </c>
      <c r="N380" s="54" t="s">
        <v>7</v>
      </c>
      <c r="O380" s="56">
        <f t="shared" si="48"/>
        <v>152500</v>
      </c>
      <c r="P380" s="57">
        <f t="shared" si="44"/>
        <v>4874107.9545454523</v>
      </c>
    </row>
    <row r="381" spans="1:16" ht="15" customHeight="1" x14ac:dyDescent="0.25">
      <c r="A381" s="46">
        <v>2085</v>
      </c>
      <c r="B381" s="81">
        <v>6</v>
      </c>
      <c r="C381" s="107"/>
      <c r="D381" s="53" t="s">
        <v>436</v>
      </c>
      <c r="E381" s="54" t="s">
        <v>434</v>
      </c>
      <c r="F381" s="54" t="s">
        <v>457</v>
      </c>
      <c r="G381" s="54">
        <v>1025</v>
      </c>
      <c r="H381" s="54" t="s">
        <v>681</v>
      </c>
      <c r="I381" s="54" t="s">
        <v>735</v>
      </c>
      <c r="J381" s="55">
        <f t="shared" si="46"/>
        <v>0.19412878787878787</v>
      </c>
      <c r="K381" s="70">
        <v>7</v>
      </c>
      <c r="L381" s="54" t="s">
        <v>6</v>
      </c>
      <c r="M381" s="54">
        <v>29212</v>
      </c>
      <c r="N381" s="54" t="s">
        <v>7</v>
      </c>
      <c r="O381" s="56">
        <f t="shared" si="48"/>
        <v>59209.280303030304</v>
      </c>
      <c r="P381" s="57">
        <f t="shared" si="44"/>
        <v>4933317.2348484825</v>
      </c>
    </row>
    <row r="382" spans="1:16" ht="15" customHeight="1" x14ac:dyDescent="0.25">
      <c r="A382" s="46"/>
      <c r="B382" s="81">
        <v>6</v>
      </c>
      <c r="C382" s="107"/>
      <c r="D382" s="53" t="s">
        <v>436</v>
      </c>
      <c r="E382" s="54" t="s">
        <v>649</v>
      </c>
      <c r="F382" s="54" t="s">
        <v>457</v>
      </c>
      <c r="G382" s="54">
        <v>528</v>
      </c>
      <c r="H382" s="54" t="s">
        <v>681</v>
      </c>
      <c r="I382" s="54" t="s">
        <v>735</v>
      </c>
      <c r="J382" s="55">
        <f t="shared" ref="J382" si="49">G382/5280</f>
        <v>0.1</v>
      </c>
      <c r="K382" s="70">
        <v>7</v>
      </c>
      <c r="L382" s="54" t="s">
        <v>6</v>
      </c>
      <c r="M382" s="54">
        <v>29212</v>
      </c>
      <c r="N382" s="54" t="s">
        <v>7</v>
      </c>
      <c r="O382" s="56">
        <f t="shared" si="48"/>
        <v>30500</v>
      </c>
      <c r="P382" s="57">
        <f t="shared" si="44"/>
        <v>4963817.2348484825</v>
      </c>
    </row>
    <row r="383" spans="1:16" ht="15" customHeight="1" x14ac:dyDescent="0.25">
      <c r="A383" s="46">
        <v>3169</v>
      </c>
      <c r="B383" s="81">
        <v>6</v>
      </c>
      <c r="C383" s="107"/>
      <c r="D383" s="53" t="s">
        <v>437</v>
      </c>
      <c r="E383" s="54" t="s">
        <v>649</v>
      </c>
      <c r="F383" s="54" t="s">
        <v>439</v>
      </c>
      <c r="G383" s="54">
        <v>1478</v>
      </c>
      <c r="H383" s="54" t="s">
        <v>681</v>
      </c>
      <c r="I383" s="54" t="s">
        <v>735</v>
      </c>
      <c r="J383" s="55">
        <f t="shared" ref="J383:J430" si="50">G383/5280</f>
        <v>0.27992424242424241</v>
      </c>
      <c r="K383" s="70">
        <v>7</v>
      </c>
      <c r="L383" s="54" t="s">
        <v>6</v>
      </c>
      <c r="M383" s="54">
        <v>29212</v>
      </c>
      <c r="N383" s="54" t="s">
        <v>7</v>
      </c>
      <c r="O383" s="56">
        <f t="shared" si="48"/>
        <v>85376.893939393936</v>
      </c>
      <c r="P383" s="57">
        <f t="shared" si="44"/>
        <v>5049194.1287878761</v>
      </c>
    </row>
    <row r="384" spans="1:16" ht="15" customHeight="1" x14ac:dyDescent="0.25">
      <c r="A384" s="46">
        <v>4537</v>
      </c>
      <c r="B384" s="81">
        <v>6</v>
      </c>
      <c r="C384" s="107"/>
      <c r="D384" s="53" t="s">
        <v>437</v>
      </c>
      <c r="E384" s="54" t="s">
        <v>439</v>
      </c>
      <c r="F384" s="54" t="s">
        <v>444</v>
      </c>
      <c r="G384" s="54">
        <v>1090</v>
      </c>
      <c r="H384" s="54" t="s">
        <v>681</v>
      </c>
      <c r="I384" s="54" t="s">
        <v>735</v>
      </c>
      <c r="J384" s="55">
        <f t="shared" si="50"/>
        <v>0.20643939393939395</v>
      </c>
      <c r="K384" s="70">
        <v>7</v>
      </c>
      <c r="L384" s="54" t="s">
        <v>6</v>
      </c>
      <c r="M384" s="54">
        <v>29212</v>
      </c>
      <c r="N384" s="54" t="s">
        <v>7</v>
      </c>
      <c r="O384" s="56">
        <f t="shared" si="48"/>
        <v>62964.015151515152</v>
      </c>
      <c r="P384" s="57">
        <f t="shared" si="44"/>
        <v>5112158.1439393917</v>
      </c>
    </row>
    <row r="385" spans="1:16" ht="15" customHeight="1" x14ac:dyDescent="0.25">
      <c r="A385" s="46">
        <v>3826</v>
      </c>
      <c r="B385" s="81">
        <v>6</v>
      </c>
      <c r="C385" s="107"/>
      <c r="D385" s="53" t="s">
        <v>457</v>
      </c>
      <c r="E385" s="54" t="s">
        <v>436</v>
      </c>
      <c r="F385" s="54" t="s">
        <v>458</v>
      </c>
      <c r="G385" s="54">
        <v>1470</v>
      </c>
      <c r="H385" s="54" t="s">
        <v>681</v>
      </c>
      <c r="I385" s="54" t="s">
        <v>735</v>
      </c>
      <c r="J385" s="55">
        <f t="shared" si="50"/>
        <v>0.27840909090909088</v>
      </c>
      <c r="K385" s="70">
        <v>7</v>
      </c>
      <c r="L385" s="54" t="s">
        <v>6</v>
      </c>
      <c r="M385" s="54">
        <v>29212</v>
      </c>
      <c r="N385" s="54" t="s">
        <v>7</v>
      </c>
      <c r="O385" s="56">
        <f t="shared" si="48"/>
        <v>84914.772727272721</v>
      </c>
      <c r="P385" s="57">
        <f t="shared" si="44"/>
        <v>5197072.9166666642</v>
      </c>
    </row>
    <row r="386" spans="1:16" ht="15" customHeight="1" x14ac:dyDescent="0.25">
      <c r="A386" s="46">
        <v>4104</v>
      </c>
      <c r="B386" s="81">
        <v>6</v>
      </c>
      <c r="C386" s="107"/>
      <c r="D386" s="53" t="s">
        <v>122</v>
      </c>
      <c r="E386" s="54" t="s">
        <v>97</v>
      </c>
      <c r="F386" s="54" t="s">
        <v>27</v>
      </c>
      <c r="G386" s="54">
        <v>1022</v>
      </c>
      <c r="H386" s="54" t="s">
        <v>681</v>
      </c>
      <c r="I386" s="54" t="s">
        <v>721</v>
      </c>
      <c r="J386" s="55">
        <f t="shared" si="50"/>
        <v>0.19356060606060607</v>
      </c>
      <c r="K386" s="70">
        <v>7</v>
      </c>
      <c r="L386" s="54" t="s">
        <v>8</v>
      </c>
      <c r="M386" s="54">
        <v>29072</v>
      </c>
      <c r="N386" s="54" t="s">
        <v>7</v>
      </c>
      <c r="O386" s="56">
        <f t="shared" si="48"/>
        <v>59035.984848484855</v>
      </c>
      <c r="P386" s="57">
        <f t="shared" si="44"/>
        <v>5256108.9015151486</v>
      </c>
    </row>
    <row r="387" spans="1:16" ht="15" customHeight="1" x14ac:dyDescent="0.25">
      <c r="A387" s="46">
        <v>3434</v>
      </c>
      <c r="B387" s="81">
        <v>6</v>
      </c>
      <c r="C387" s="107"/>
      <c r="D387" s="53" t="s">
        <v>97</v>
      </c>
      <c r="E387" s="54" t="s">
        <v>141</v>
      </c>
      <c r="F387" s="54" t="s">
        <v>27</v>
      </c>
      <c r="G387" s="54">
        <v>1650</v>
      </c>
      <c r="H387" s="54" t="s">
        <v>681</v>
      </c>
      <c r="I387" s="54" t="s">
        <v>721</v>
      </c>
      <c r="J387" s="55">
        <f t="shared" si="50"/>
        <v>0.3125</v>
      </c>
      <c r="K387" s="70">
        <v>7</v>
      </c>
      <c r="L387" s="54" t="s">
        <v>8</v>
      </c>
      <c r="M387" s="54">
        <v>29072</v>
      </c>
      <c r="N387" s="54" t="s">
        <v>7</v>
      </c>
      <c r="O387" s="56">
        <f t="shared" si="48"/>
        <v>95312.5</v>
      </c>
      <c r="P387" s="57">
        <f t="shared" si="44"/>
        <v>5351421.4015151486</v>
      </c>
    </row>
    <row r="388" spans="1:16" ht="15" customHeight="1" x14ac:dyDescent="0.25">
      <c r="A388" s="46">
        <v>3109</v>
      </c>
      <c r="B388" s="81">
        <v>6</v>
      </c>
      <c r="C388" s="107"/>
      <c r="D388" s="53" t="s">
        <v>123</v>
      </c>
      <c r="E388" s="54" t="s">
        <v>97</v>
      </c>
      <c r="F388" s="54" t="s">
        <v>27</v>
      </c>
      <c r="G388" s="54">
        <v>350</v>
      </c>
      <c r="H388" s="54" t="s">
        <v>681</v>
      </c>
      <c r="I388" s="54" t="s">
        <v>721</v>
      </c>
      <c r="J388" s="55">
        <f t="shared" si="50"/>
        <v>6.6287878787878785E-2</v>
      </c>
      <c r="K388" s="70">
        <v>7</v>
      </c>
      <c r="L388" s="54" t="s">
        <v>8</v>
      </c>
      <c r="M388" s="54">
        <v>29072</v>
      </c>
      <c r="N388" s="54" t="s">
        <v>7</v>
      </c>
      <c r="O388" s="56">
        <f t="shared" si="48"/>
        <v>20217.803030303028</v>
      </c>
      <c r="P388" s="57">
        <f t="shared" si="44"/>
        <v>5371639.2045454513</v>
      </c>
    </row>
    <row r="389" spans="1:16" ht="15" customHeight="1" x14ac:dyDescent="0.25">
      <c r="A389" s="46">
        <v>1394</v>
      </c>
      <c r="B389" s="81">
        <v>6</v>
      </c>
      <c r="C389" s="107"/>
      <c r="D389" s="53" t="s">
        <v>127</v>
      </c>
      <c r="E389" s="54" t="s">
        <v>129</v>
      </c>
      <c r="F389" s="54" t="s">
        <v>27</v>
      </c>
      <c r="G389" s="54">
        <v>190</v>
      </c>
      <c r="H389" s="54" t="s">
        <v>681</v>
      </c>
      <c r="I389" s="54" t="s">
        <v>722</v>
      </c>
      <c r="J389" s="55">
        <f t="shared" si="50"/>
        <v>3.5984848484848488E-2</v>
      </c>
      <c r="K389" s="70">
        <v>7</v>
      </c>
      <c r="L389" s="54" t="s">
        <v>8</v>
      </c>
      <c r="M389" s="54">
        <v>29072</v>
      </c>
      <c r="N389" s="54" t="s">
        <v>7</v>
      </c>
      <c r="O389" s="56">
        <f t="shared" si="48"/>
        <v>10975.378787878788</v>
      </c>
      <c r="P389" s="57">
        <f t="shared" si="44"/>
        <v>5382614.5833333302</v>
      </c>
    </row>
    <row r="390" spans="1:16" ht="15" customHeight="1" x14ac:dyDescent="0.25">
      <c r="A390" s="46">
        <v>3584</v>
      </c>
      <c r="B390" s="81">
        <v>6</v>
      </c>
      <c r="C390" s="107"/>
      <c r="D390" s="53" t="s">
        <v>128</v>
      </c>
      <c r="E390" s="54" t="s">
        <v>129</v>
      </c>
      <c r="F390" s="54" t="s">
        <v>27</v>
      </c>
      <c r="G390" s="54">
        <v>118</v>
      </c>
      <c r="H390" s="54" t="s">
        <v>681</v>
      </c>
      <c r="I390" s="54" t="s">
        <v>722</v>
      </c>
      <c r="J390" s="55">
        <f t="shared" si="50"/>
        <v>2.234848484848485E-2</v>
      </c>
      <c r="K390" s="70">
        <v>7</v>
      </c>
      <c r="L390" s="54" t="s">
        <v>8</v>
      </c>
      <c r="M390" s="54">
        <v>29072</v>
      </c>
      <c r="N390" s="54" t="s">
        <v>7</v>
      </c>
      <c r="O390" s="56">
        <f t="shared" si="48"/>
        <v>6816.287878787879</v>
      </c>
      <c r="P390" s="57">
        <f t="shared" si="44"/>
        <v>5389430.8712121183</v>
      </c>
    </row>
    <row r="391" spans="1:16" ht="15" customHeight="1" x14ac:dyDescent="0.25">
      <c r="A391" s="46">
        <v>939</v>
      </c>
      <c r="B391" s="81">
        <v>6</v>
      </c>
      <c r="C391" s="107"/>
      <c r="D391" s="53" t="s">
        <v>129</v>
      </c>
      <c r="E391" s="54" t="s">
        <v>141</v>
      </c>
      <c r="F391" s="54" t="s">
        <v>27</v>
      </c>
      <c r="G391" s="54">
        <v>3245</v>
      </c>
      <c r="H391" s="54" t="s">
        <v>681</v>
      </c>
      <c r="I391" s="54" t="s">
        <v>722</v>
      </c>
      <c r="J391" s="55">
        <f t="shared" si="50"/>
        <v>0.61458333333333337</v>
      </c>
      <c r="K391" s="70">
        <v>7</v>
      </c>
      <c r="L391" s="54" t="s">
        <v>8</v>
      </c>
      <c r="M391" s="54">
        <v>29072</v>
      </c>
      <c r="N391" s="54" t="s">
        <v>7</v>
      </c>
      <c r="O391" s="56">
        <f t="shared" si="48"/>
        <v>187447.91666666669</v>
      </c>
      <c r="P391" s="57">
        <f t="shared" si="44"/>
        <v>5576878.7878787853</v>
      </c>
    </row>
    <row r="392" spans="1:16" ht="15" customHeight="1" x14ac:dyDescent="0.25">
      <c r="A392" s="46">
        <v>5409</v>
      </c>
      <c r="B392" s="81">
        <v>6</v>
      </c>
      <c r="C392" s="107"/>
      <c r="D392" s="53" t="s">
        <v>130</v>
      </c>
      <c r="E392" s="54" t="s">
        <v>129</v>
      </c>
      <c r="F392" s="54" t="s">
        <v>27</v>
      </c>
      <c r="G392" s="54">
        <v>483</v>
      </c>
      <c r="H392" s="54" t="s">
        <v>681</v>
      </c>
      <c r="I392" s="54" t="s">
        <v>722</v>
      </c>
      <c r="J392" s="55">
        <f t="shared" si="50"/>
        <v>9.1477272727272727E-2</v>
      </c>
      <c r="K392" s="70">
        <v>7</v>
      </c>
      <c r="L392" s="54" t="s">
        <v>8</v>
      </c>
      <c r="M392" s="54">
        <v>29072</v>
      </c>
      <c r="N392" s="54" t="s">
        <v>7</v>
      </c>
      <c r="O392" s="56">
        <f t="shared" si="48"/>
        <v>27900.56818181818</v>
      </c>
      <c r="P392" s="57">
        <f t="shared" si="44"/>
        <v>5604779.3560606036</v>
      </c>
    </row>
    <row r="393" spans="1:16" ht="15" customHeight="1" x14ac:dyDescent="0.25">
      <c r="A393" s="46">
        <v>5408</v>
      </c>
      <c r="B393" s="81">
        <v>6</v>
      </c>
      <c r="C393" s="107"/>
      <c r="D393" s="53" t="s">
        <v>125</v>
      </c>
      <c r="E393" s="54" t="s">
        <v>137</v>
      </c>
      <c r="F393" s="54" t="s">
        <v>137</v>
      </c>
      <c r="G393" s="54">
        <v>3064</v>
      </c>
      <c r="H393" s="54" t="s">
        <v>747</v>
      </c>
      <c r="I393" s="54" t="s">
        <v>718</v>
      </c>
      <c r="J393" s="55">
        <f t="shared" si="50"/>
        <v>0.58030303030303032</v>
      </c>
      <c r="K393" s="70" t="s">
        <v>753</v>
      </c>
      <c r="L393" s="54" t="s">
        <v>6</v>
      </c>
      <c r="M393" s="54">
        <v>29072</v>
      </c>
      <c r="N393" s="54" t="s">
        <v>7</v>
      </c>
      <c r="O393" s="56">
        <f t="shared" si="48"/>
        <v>176992.42424242425</v>
      </c>
      <c r="P393" s="57">
        <f t="shared" si="44"/>
        <v>5781771.7803030275</v>
      </c>
    </row>
    <row r="394" spans="1:16" ht="15" customHeight="1" x14ac:dyDescent="0.25">
      <c r="A394" s="46">
        <v>1365</v>
      </c>
      <c r="B394" s="81">
        <v>6</v>
      </c>
      <c r="C394" s="107"/>
      <c r="D394" s="53" t="s">
        <v>126</v>
      </c>
      <c r="E394" s="54" t="s">
        <v>137</v>
      </c>
      <c r="F394" s="54" t="s">
        <v>143</v>
      </c>
      <c r="G394" s="54">
        <v>1302</v>
      </c>
      <c r="H394" s="54" t="s">
        <v>747</v>
      </c>
      <c r="I394" s="54" t="s">
        <v>718</v>
      </c>
      <c r="J394" s="55">
        <f t="shared" si="50"/>
        <v>0.24659090909090908</v>
      </c>
      <c r="K394" s="70">
        <v>7</v>
      </c>
      <c r="L394" s="54" t="s">
        <v>6</v>
      </c>
      <c r="M394" s="54">
        <v>29072</v>
      </c>
      <c r="N394" s="54" t="s">
        <v>7</v>
      </c>
      <c r="O394" s="56">
        <f t="shared" ref="O394:O425" si="51">305000*J394</f>
        <v>75210.227272727265</v>
      </c>
      <c r="P394" s="57">
        <f t="shared" si="44"/>
        <v>5856982.007575755</v>
      </c>
    </row>
    <row r="395" spans="1:16" ht="15" customHeight="1" x14ac:dyDescent="0.25">
      <c r="A395" s="46">
        <v>8031</v>
      </c>
      <c r="B395" s="81">
        <v>6</v>
      </c>
      <c r="C395" s="107"/>
      <c r="D395" s="53" t="s">
        <v>137</v>
      </c>
      <c r="E395" s="54" t="s">
        <v>64</v>
      </c>
      <c r="F395" s="54" t="s">
        <v>144</v>
      </c>
      <c r="G395" s="54">
        <v>5016</v>
      </c>
      <c r="H395" s="54" t="s">
        <v>747</v>
      </c>
      <c r="I395" s="54" t="s">
        <v>688</v>
      </c>
      <c r="J395" s="55">
        <f t="shared" si="50"/>
        <v>0.95</v>
      </c>
      <c r="K395" s="70" t="s">
        <v>753</v>
      </c>
      <c r="L395" s="54" t="s">
        <v>6</v>
      </c>
      <c r="M395" s="54">
        <v>29072</v>
      </c>
      <c r="N395" s="54" t="s">
        <v>22</v>
      </c>
      <c r="O395" s="56">
        <f t="shared" si="51"/>
        <v>289750</v>
      </c>
      <c r="P395" s="57">
        <f t="shared" si="44"/>
        <v>6146732.007575755</v>
      </c>
    </row>
    <row r="396" spans="1:16" s="9" customFormat="1" ht="15" customHeight="1" x14ac:dyDescent="0.25">
      <c r="A396" s="9">
        <v>439</v>
      </c>
      <c r="B396" s="81">
        <v>6</v>
      </c>
      <c r="C396" s="107"/>
      <c r="D396" s="53" t="s">
        <v>133</v>
      </c>
      <c r="E396" s="54" t="s">
        <v>144</v>
      </c>
      <c r="F396" s="54" t="s">
        <v>27</v>
      </c>
      <c r="G396" s="54">
        <v>1415</v>
      </c>
      <c r="H396" s="54" t="s">
        <v>681</v>
      </c>
      <c r="I396" s="54" t="s">
        <v>723</v>
      </c>
      <c r="J396" s="55">
        <f t="shared" si="50"/>
        <v>0.26799242424242425</v>
      </c>
      <c r="K396" s="70">
        <v>3</v>
      </c>
      <c r="L396" s="54" t="s">
        <v>8</v>
      </c>
      <c r="M396" s="54">
        <v>29072</v>
      </c>
      <c r="N396" s="54" t="s">
        <v>7</v>
      </c>
      <c r="O396" s="56">
        <f t="shared" si="51"/>
        <v>81737.689393939392</v>
      </c>
      <c r="P396" s="57">
        <f t="shared" si="44"/>
        <v>6228469.6969696945</v>
      </c>
    </row>
    <row r="397" spans="1:16" ht="15" customHeight="1" x14ac:dyDescent="0.25">
      <c r="A397" s="46">
        <v>2908</v>
      </c>
      <c r="B397" s="81">
        <v>6</v>
      </c>
      <c r="C397" s="107"/>
      <c r="D397" s="53" t="s">
        <v>134</v>
      </c>
      <c r="E397" s="54" t="s">
        <v>144</v>
      </c>
      <c r="F397" s="54" t="s">
        <v>133</v>
      </c>
      <c r="G397" s="54">
        <v>2170</v>
      </c>
      <c r="H397" s="54" t="s">
        <v>681</v>
      </c>
      <c r="I397" s="54" t="s">
        <v>723</v>
      </c>
      <c r="J397" s="55">
        <f t="shared" si="50"/>
        <v>0.41098484848484851</v>
      </c>
      <c r="K397" s="70">
        <v>3</v>
      </c>
      <c r="L397" s="54" t="s">
        <v>8</v>
      </c>
      <c r="M397" s="54">
        <v>29072</v>
      </c>
      <c r="N397" s="54" t="s">
        <v>7</v>
      </c>
      <c r="O397" s="56">
        <f t="shared" si="51"/>
        <v>125350.3787878788</v>
      </c>
      <c r="P397" s="57">
        <f t="shared" si="44"/>
        <v>6353820.0757575734</v>
      </c>
    </row>
    <row r="398" spans="1:16" ht="15" customHeight="1" x14ac:dyDescent="0.25">
      <c r="A398" s="46">
        <v>4416</v>
      </c>
      <c r="B398" s="81">
        <v>6</v>
      </c>
      <c r="C398" s="107"/>
      <c r="D398" s="53" t="s">
        <v>596</v>
      </c>
      <c r="E398" s="54" t="s">
        <v>149</v>
      </c>
      <c r="F398" s="54" t="s">
        <v>27</v>
      </c>
      <c r="G398" s="54">
        <v>565</v>
      </c>
      <c r="H398" s="54" t="s">
        <v>747</v>
      </c>
      <c r="I398" s="54" t="s">
        <v>724</v>
      </c>
      <c r="J398" s="55">
        <f t="shared" si="50"/>
        <v>0.10700757575757576</v>
      </c>
      <c r="K398" s="70">
        <v>3</v>
      </c>
      <c r="L398" s="54" t="s">
        <v>6</v>
      </c>
      <c r="M398" s="54">
        <v>29073</v>
      </c>
      <c r="N398" s="54" t="s">
        <v>22</v>
      </c>
      <c r="O398" s="56">
        <f t="shared" si="51"/>
        <v>32637.310606060608</v>
      </c>
      <c r="P398" s="57">
        <f t="shared" si="44"/>
        <v>6386457.3863636339</v>
      </c>
    </row>
    <row r="399" spans="1:16" ht="15" customHeight="1" x14ac:dyDescent="0.25">
      <c r="A399" s="46">
        <v>1813</v>
      </c>
      <c r="B399" s="81">
        <v>6</v>
      </c>
      <c r="C399" s="107"/>
      <c r="D399" s="53" t="s">
        <v>597</v>
      </c>
      <c r="E399" s="54" t="s">
        <v>149</v>
      </c>
      <c r="F399" s="54" t="s">
        <v>596</v>
      </c>
      <c r="G399" s="54">
        <v>1765</v>
      </c>
      <c r="H399" s="54" t="s">
        <v>747</v>
      </c>
      <c r="I399" s="54" t="s">
        <v>724</v>
      </c>
      <c r="J399" s="55">
        <f t="shared" si="50"/>
        <v>0.33428030303030304</v>
      </c>
      <c r="K399" s="70">
        <v>3</v>
      </c>
      <c r="L399" s="54" t="s">
        <v>6</v>
      </c>
      <c r="M399" s="54">
        <v>29074</v>
      </c>
      <c r="N399" s="54" t="s">
        <v>22</v>
      </c>
      <c r="O399" s="56">
        <f t="shared" si="51"/>
        <v>101955.49242424243</v>
      </c>
      <c r="P399" s="57">
        <f t="shared" si="44"/>
        <v>6488412.8787878761</v>
      </c>
    </row>
    <row r="400" spans="1:16" ht="15" customHeight="1" x14ac:dyDescent="0.25">
      <c r="A400" s="46">
        <v>1288</v>
      </c>
      <c r="B400" s="81">
        <v>6</v>
      </c>
      <c r="C400" s="107"/>
      <c r="D400" s="53" t="s">
        <v>598</v>
      </c>
      <c r="E400" s="54" t="s">
        <v>597</v>
      </c>
      <c r="F400" s="54" t="s">
        <v>27</v>
      </c>
      <c r="G400" s="54">
        <v>95</v>
      </c>
      <c r="H400" s="54" t="s">
        <v>747</v>
      </c>
      <c r="I400" s="54" t="s">
        <v>724</v>
      </c>
      <c r="J400" s="55">
        <f t="shared" si="50"/>
        <v>1.7992424242424244E-2</v>
      </c>
      <c r="K400" s="70">
        <v>3</v>
      </c>
      <c r="L400" s="54" t="s">
        <v>6</v>
      </c>
      <c r="M400" s="54">
        <v>29075</v>
      </c>
      <c r="N400" s="54" t="s">
        <v>22</v>
      </c>
      <c r="O400" s="56">
        <f t="shared" si="51"/>
        <v>5487.689393939394</v>
      </c>
      <c r="P400" s="57">
        <f t="shared" si="44"/>
        <v>6493900.5681818156</v>
      </c>
    </row>
    <row r="401" spans="1:16" ht="15" customHeight="1" x14ac:dyDescent="0.25">
      <c r="A401" s="46"/>
      <c r="B401" s="81">
        <v>6</v>
      </c>
      <c r="C401" s="107"/>
      <c r="D401" s="53" t="s">
        <v>226</v>
      </c>
      <c r="E401" s="54" t="s">
        <v>153</v>
      </c>
      <c r="F401" s="54" t="s">
        <v>27</v>
      </c>
      <c r="G401" s="54">
        <v>1200</v>
      </c>
      <c r="H401" s="54" t="s">
        <v>681</v>
      </c>
      <c r="I401" s="54" t="s">
        <v>717</v>
      </c>
      <c r="J401" s="55">
        <f t="shared" si="50"/>
        <v>0.22727272727272727</v>
      </c>
      <c r="K401" s="70">
        <v>5</v>
      </c>
      <c r="L401" s="54" t="s">
        <v>8</v>
      </c>
      <c r="M401" s="54">
        <v>29073</v>
      </c>
      <c r="N401" s="54" t="s">
        <v>7</v>
      </c>
      <c r="O401" s="56">
        <f t="shared" si="51"/>
        <v>69318.181818181809</v>
      </c>
      <c r="P401" s="57">
        <f t="shared" si="44"/>
        <v>6563218.7499999972</v>
      </c>
    </row>
    <row r="402" spans="1:16" ht="15" customHeight="1" x14ac:dyDescent="0.25">
      <c r="A402" s="46"/>
      <c r="B402" s="81">
        <v>6</v>
      </c>
      <c r="C402" s="107"/>
      <c r="D402" s="53" t="s">
        <v>162</v>
      </c>
      <c r="E402" s="54" t="s">
        <v>160</v>
      </c>
      <c r="F402" s="54" t="s">
        <v>27</v>
      </c>
      <c r="G402" s="54">
        <v>1996</v>
      </c>
      <c r="H402" s="54" t="s">
        <v>681</v>
      </c>
      <c r="I402" s="54" t="s">
        <v>699</v>
      </c>
      <c r="J402" s="55">
        <f t="shared" si="50"/>
        <v>0.37803030303030305</v>
      </c>
      <c r="K402" s="70">
        <v>4</v>
      </c>
      <c r="L402" s="54" t="s">
        <v>8</v>
      </c>
      <c r="M402" s="54">
        <v>29073</v>
      </c>
      <c r="N402" s="54" t="s">
        <v>7</v>
      </c>
      <c r="O402" s="56">
        <f t="shared" si="51"/>
        <v>115299.24242424243</v>
      </c>
      <c r="P402" s="57">
        <f t="shared" ref="P402:P465" si="52">P401+O402</f>
        <v>6678517.9924242394</v>
      </c>
    </row>
    <row r="403" spans="1:16" ht="15" customHeight="1" x14ac:dyDescent="0.25">
      <c r="A403" s="46">
        <v>168</v>
      </c>
      <c r="B403" s="81">
        <v>6</v>
      </c>
      <c r="C403" s="107"/>
      <c r="D403" s="53" t="s">
        <v>232</v>
      </c>
      <c r="E403" s="54" t="s">
        <v>162</v>
      </c>
      <c r="F403" s="54" t="s">
        <v>163</v>
      </c>
      <c r="G403" s="54">
        <v>285</v>
      </c>
      <c r="H403" s="54" t="s">
        <v>681</v>
      </c>
      <c r="I403" s="54" t="s">
        <v>699</v>
      </c>
      <c r="J403" s="55">
        <f t="shared" si="50"/>
        <v>5.3977272727272728E-2</v>
      </c>
      <c r="K403" s="70">
        <v>4</v>
      </c>
      <c r="L403" s="54" t="s">
        <v>8</v>
      </c>
      <c r="M403" s="54">
        <v>29073</v>
      </c>
      <c r="N403" s="54" t="s">
        <v>7</v>
      </c>
      <c r="O403" s="56">
        <f t="shared" si="51"/>
        <v>16463.068181818184</v>
      </c>
      <c r="P403" s="57">
        <f t="shared" si="52"/>
        <v>6694981.0606060578</v>
      </c>
    </row>
    <row r="404" spans="1:16" ht="15" customHeight="1" x14ac:dyDescent="0.25">
      <c r="A404" s="46">
        <v>169</v>
      </c>
      <c r="B404" s="81">
        <v>6</v>
      </c>
      <c r="C404" s="107"/>
      <c r="D404" s="53" t="s">
        <v>234</v>
      </c>
      <c r="E404" s="54" t="s">
        <v>162</v>
      </c>
      <c r="F404" s="54" t="s">
        <v>27</v>
      </c>
      <c r="G404" s="54">
        <v>105</v>
      </c>
      <c r="H404" s="54" t="s">
        <v>681</v>
      </c>
      <c r="I404" s="54" t="s">
        <v>699</v>
      </c>
      <c r="J404" s="55">
        <f t="shared" si="50"/>
        <v>1.9886363636363636E-2</v>
      </c>
      <c r="K404" s="70">
        <v>4</v>
      </c>
      <c r="L404" s="54" t="s">
        <v>8</v>
      </c>
      <c r="M404" s="54">
        <v>29073</v>
      </c>
      <c r="N404" s="54" t="s">
        <v>7</v>
      </c>
      <c r="O404" s="56">
        <f t="shared" si="51"/>
        <v>6065.340909090909</v>
      </c>
      <c r="P404" s="57">
        <f t="shared" si="52"/>
        <v>6701046.4015151486</v>
      </c>
    </row>
    <row r="405" spans="1:16" ht="15" customHeight="1" x14ac:dyDescent="0.25">
      <c r="A405" s="46">
        <v>4480</v>
      </c>
      <c r="B405" s="81">
        <v>6</v>
      </c>
      <c r="C405" s="107"/>
      <c r="D405" s="53" t="s">
        <v>314</v>
      </c>
      <c r="E405" s="54" t="s">
        <v>640</v>
      </c>
      <c r="F405" s="54" t="s">
        <v>27</v>
      </c>
      <c r="G405" s="54">
        <v>402</v>
      </c>
      <c r="H405" s="54" t="s">
        <v>681</v>
      </c>
      <c r="I405" s="54" t="s">
        <v>720</v>
      </c>
      <c r="J405" s="55">
        <f t="shared" si="50"/>
        <v>7.6136363636363641E-2</v>
      </c>
      <c r="K405" s="70">
        <v>9</v>
      </c>
      <c r="L405" s="54" t="s">
        <v>8</v>
      </c>
      <c r="M405" s="54">
        <v>29170</v>
      </c>
      <c r="N405" s="54" t="s">
        <v>7</v>
      </c>
      <c r="O405" s="56">
        <f t="shared" si="51"/>
        <v>23221.590909090912</v>
      </c>
      <c r="P405" s="57">
        <f t="shared" si="52"/>
        <v>6724267.9924242394</v>
      </c>
    </row>
    <row r="406" spans="1:16" ht="15" customHeight="1" x14ac:dyDescent="0.25">
      <c r="A406" s="46">
        <v>4960</v>
      </c>
      <c r="B406" s="81">
        <v>6</v>
      </c>
      <c r="C406" s="107"/>
      <c r="D406" s="53" t="s">
        <v>315</v>
      </c>
      <c r="E406" s="54" t="s">
        <v>314</v>
      </c>
      <c r="F406" s="54" t="s">
        <v>27</v>
      </c>
      <c r="G406" s="54">
        <v>1247</v>
      </c>
      <c r="H406" s="54" t="s">
        <v>681</v>
      </c>
      <c r="I406" s="54" t="s">
        <v>720</v>
      </c>
      <c r="J406" s="55">
        <f t="shared" si="50"/>
        <v>0.23617424242424243</v>
      </c>
      <c r="K406" s="70">
        <v>9</v>
      </c>
      <c r="L406" s="54" t="s">
        <v>8</v>
      </c>
      <c r="M406" s="54">
        <v>29170</v>
      </c>
      <c r="N406" s="54" t="s">
        <v>7</v>
      </c>
      <c r="O406" s="56">
        <f t="shared" si="51"/>
        <v>72033.143939393936</v>
      </c>
      <c r="P406" s="57">
        <f t="shared" si="52"/>
        <v>6796301.136363633</v>
      </c>
    </row>
    <row r="407" spans="1:16" ht="15" customHeight="1" x14ac:dyDescent="0.25">
      <c r="A407" s="46"/>
      <c r="B407" s="81">
        <v>6</v>
      </c>
      <c r="C407" s="107"/>
      <c r="D407" s="53" t="s">
        <v>324</v>
      </c>
      <c r="E407" s="54" t="s">
        <v>511</v>
      </c>
      <c r="F407" s="54" t="s">
        <v>27</v>
      </c>
      <c r="G407" s="54">
        <v>760</v>
      </c>
      <c r="H407" s="54" t="s">
        <v>681</v>
      </c>
      <c r="I407" s="54" t="s">
        <v>727</v>
      </c>
      <c r="J407" s="55">
        <f t="shared" si="50"/>
        <v>0.14393939393939395</v>
      </c>
      <c r="K407" s="70">
        <v>9</v>
      </c>
      <c r="L407" s="54" t="s">
        <v>8</v>
      </c>
      <c r="M407" s="54">
        <v>29170</v>
      </c>
      <c r="N407" s="54" t="s">
        <v>7</v>
      </c>
      <c r="O407" s="56">
        <f t="shared" si="51"/>
        <v>43901.515151515152</v>
      </c>
      <c r="P407" s="57">
        <f t="shared" si="52"/>
        <v>6840202.6515151486</v>
      </c>
    </row>
    <row r="408" spans="1:16" ht="15" customHeight="1" x14ac:dyDescent="0.25">
      <c r="A408" s="46"/>
      <c r="B408" s="81">
        <v>6</v>
      </c>
      <c r="C408" s="107"/>
      <c r="D408" s="53" t="s">
        <v>328</v>
      </c>
      <c r="E408" s="54" t="s">
        <v>252</v>
      </c>
      <c r="F408" s="54" t="s">
        <v>329</v>
      </c>
      <c r="G408" s="54">
        <v>320</v>
      </c>
      <c r="H408" s="54" t="s">
        <v>681</v>
      </c>
      <c r="I408" s="54" t="s">
        <v>728</v>
      </c>
      <c r="J408" s="55">
        <f t="shared" si="50"/>
        <v>6.0606060606060608E-2</v>
      </c>
      <c r="K408" s="70">
        <v>4</v>
      </c>
      <c r="L408" s="54" t="s">
        <v>8</v>
      </c>
      <c r="M408" s="54">
        <v>29170</v>
      </c>
      <c r="N408" s="54" t="s">
        <v>7</v>
      </c>
      <c r="O408" s="56">
        <f t="shared" si="51"/>
        <v>18484.848484848484</v>
      </c>
      <c r="P408" s="57">
        <f t="shared" si="52"/>
        <v>6858687.4999999972</v>
      </c>
    </row>
    <row r="409" spans="1:16" ht="15" customHeight="1" x14ac:dyDescent="0.25">
      <c r="A409" s="46">
        <v>4999</v>
      </c>
      <c r="B409" s="81">
        <v>6</v>
      </c>
      <c r="C409" s="107"/>
      <c r="D409" s="53" t="s">
        <v>329</v>
      </c>
      <c r="E409" s="54" t="s">
        <v>252</v>
      </c>
      <c r="F409" s="54" t="s">
        <v>329</v>
      </c>
      <c r="G409" s="54">
        <v>5790</v>
      </c>
      <c r="H409" s="54" t="s">
        <v>681</v>
      </c>
      <c r="I409" s="54" t="s">
        <v>728</v>
      </c>
      <c r="J409" s="55">
        <f t="shared" si="50"/>
        <v>1.0965909090909092</v>
      </c>
      <c r="K409" s="70">
        <v>4</v>
      </c>
      <c r="L409" s="54" t="s">
        <v>8</v>
      </c>
      <c r="M409" s="54">
        <v>29170</v>
      </c>
      <c r="N409" s="54" t="s">
        <v>7</v>
      </c>
      <c r="O409" s="56">
        <f t="shared" si="51"/>
        <v>334460.22727272729</v>
      </c>
      <c r="P409" s="57">
        <f t="shared" si="52"/>
        <v>7193147.7272727247</v>
      </c>
    </row>
    <row r="410" spans="1:16" ht="15" customHeight="1" x14ac:dyDescent="0.25">
      <c r="A410" s="46">
        <v>3525</v>
      </c>
      <c r="B410" s="81">
        <v>6</v>
      </c>
      <c r="C410" s="107"/>
      <c r="D410" s="53" t="s">
        <v>331</v>
      </c>
      <c r="E410" s="54" t="s">
        <v>329</v>
      </c>
      <c r="F410" s="54" t="s">
        <v>638</v>
      </c>
      <c r="G410" s="54">
        <v>512</v>
      </c>
      <c r="H410" s="54" t="s">
        <v>681</v>
      </c>
      <c r="I410" s="54" t="s">
        <v>728</v>
      </c>
      <c r="J410" s="55">
        <f t="shared" si="50"/>
        <v>9.696969696969697E-2</v>
      </c>
      <c r="K410" s="70">
        <v>9</v>
      </c>
      <c r="L410" s="54" t="s">
        <v>8</v>
      </c>
      <c r="M410" s="54">
        <v>29170</v>
      </c>
      <c r="N410" s="54" t="s">
        <v>7</v>
      </c>
      <c r="O410" s="56">
        <f t="shared" si="51"/>
        <v>29575.757575757576</v>
      </c>
      <c r="P410" s="57">
        <f t="shared" si="52"/>
        <v>7222723.4848484825</v>
      </c>
    </row>
    <row r="411" spans="1:16" ht="15" customHeight="1" x14ac:dyDescent="0.25">
      <c r="A411" s="46"/>
      <c r="B411" s="81">
        <v>6</v>
      </c>
      <c r="C411" s="107"/>
      <c r="D411" s="53" t="s">
        <v>332</v>
      </c>
      <c r="E411" s="54" t="s">
        <v>329</v>
      </c>
      <c r="F411" s="54" t="s">
        <v>68</v>
      </c>
      <c r="G411" s="54">
        <v>465</v>
      </c>
      <c r="H411" s="54" t="s">
        <v>681</v>
      </c>
      <c r="I411" s="54" t="s">
        <v>728</v>
      </c>
      <c r="J411" s="55">
        <f t="shared" si="50"/>
        <v>8.8068181818181823E-2</v>
      </c>
      <c r="K411" s="70">
        <v>9</v>
      </c>
      <c r="L411" s="54" t="s">
        <v>8</v>
      </c>
      <c r="M411" s="54">
        <v>29170</v>
      </c>
      <c r="N411" s="54" t="s">
        <v>7</v>
      </c>
      <c r="O411" s="56">
        <f t="shared" si="51"/>
        <v>26860.795454545456</v>
      </c>
      <c r="P411" s="57">
        <f t="shared" si="52"/>
        <v>7249584.2803030284</v>
      </c>
    </row>
    <row r="412" spans="1:16" ht="15" customHeight="1" x14ac:dyDescent="0.25">
      <c r="A412" s="46"/>
      <c r="B412" s="81">
        <v>6</v>
      </c>
      <c r="C412" s="107"/>
      <c r="D412" s="53" t="s">
        <v>338</v>
      </c>
      <c r="E412" s="54" t="s">
        <v>339</v>
      </c>
      <c r="F412" s="54" t="s">
        <v>27</v>
      </c>
      <c r="G412" s="54">
        <v>215</v>
      </c>
      <c r="H412" s="54" t="s">
        <v>681</v>
      </c>
      <c r="I412" s="54" t="s">
        <v>728</v>
      </c>
      <c r="J412" s="55">
        <f t="shared" si="50"/>
        <v>4.0719696969696968E-2</v>
      </c>
      <c r="K412" s="70">
        <v>4</v>
      </c>
      <c r="L412" s="54" t="s">
        <v>8</v>
      </c>
      <c r="M412" s="54">
        <v>29170</v>
      </c>
      <c r="N412" s="54" t="s">
        <v>7</v>
      </c>
      <c r="O412" s="56">
        <f t="shared" si="51"/>
        <v>12419.507575757576</v>
      </c>
      <c r="P412" s="57">
        <f t="shared" si="52"/>
        <v>7262003.7878787862</v>
      </c>
    </row>
    <row r="413" spans="1:16" ht="15" customHeight="1" x14ac:dyDescent="0.25">
      <c r="A413" s="46"/>
      <c r="B413" s="81">
        <v>6</v>
      </c>
      <c r="C413" s="107"/>
      <c r="D413" s="53" t="s">
        <v>339</v>
      </c>
      <c r="E413" s="54" t="s">
        <v>329</v>
      </c>
      <c r="F413" s="54" t="s">
        <v>329</v>
      </c>
      <c r="G413" s="54">
        <v>1365</v>
      </c>
      <c r="H413" s="54" t="s">
        <v>681</v>
      </c>
      <c r="I413" s="54" t="s">
        <v>728</v>
      </c>
      <c r="J413" s="55">
        <f t="shared" si="50"/>
        <v>0.25852272727272729</v>
      </c>
      <c r="K413" s="70">
        <v>4</v>
      </c>
      <c r="L413" s="54" t="s">
        <v>8</v>
      </c>
      <c r="M413" s="54">
        <v>29170</v>
      </c>
      <c r="N413" s="54" t="s">
        <v>7</v>
      </c>
      <c r="O413" s="56">
        <f t="shared" si="51"/>
        <v>78849.431818181823</v>
      </c>
      <c r="P413" s="57">
        <f t="shared" si="52"/>
        <v>7340853.2196969679</v>
      </c>
    </row>
    <row r="414" spans="1:16" ht="15" customHeight="1" x14ac:dyDescent="0.25">
      <c r="A414" s="46">
        <v>377</v>
      </c>
      <c r="B414" s="81">
        <v>6</v>
      </c>
      <c r="C414" s="107"/>
      <c r="D414" s="53" t="s">
        <v>230</v>
      </c>
      <c r="E414" s="54" t="s">
        <v>159</v>
      </c>
      <c r="F414" s="54" t="s">
        <v>27</v>
      </c>
      <c r="G414" s="54">
        <v>147</v>
      </c>
      <c r="H414" s="54" t="s">
        <v>681</v>
      </c>
      <c r="I414" s="54" t="s">
        <v>698</v>
      </c>
      <c r="J414" s="55">
        <f t="shared" si="50"/>
        <v>2.784090909090909E-2</v>
      </c>
      <c r="K414" s="70">
        <v>4</v>
      </c>
      <c r="L414" s="54" t="s">
        <v>8</v>
      </c>
      <c r="M414" s="54">
        <v>29073</v>
      </c>
      <c r="N414" s="54" t="s">
        <v>7</v>
      </c>
      <c r="O414" s="56">
        <f t="shared" si="51"/>
        <v>8491.4772727272721</v>
      </c>
      <c r="P414" s="57">
        <f t="shared" si="52"/>
        <v>7349344.6969696954</v>
      </c>
    </row>
    <row r="415" spans="1:16" ht="15" customHeight="1" x14ac:dyDescent="0.25">
      <c r="A415" s="46">
        <v>3925</v>
      </c>
      <c r="B415" s="81">
        <v>6</v>
      </c>
      <c r="C415" s="107"/>
      <c r="D415" s="53" t="s">
        <v>159</v>
      </c>
      <c r="E415" s="54" t="s">
        <v>160</v>
      </c>
      <c r="F415" s="54" t="s">
        <v>27</v>
      </c>
      <c r="G415" s="54">
        <v>1352</v>
      </c>
      <c r="H415" s="54" t="s">
        <v>681</v>
      </c>
      <c r="I415" s="54" t="s">
        <v>698</v>
      </c>
      <c r="J415" s="55">
        <f t="shared" si="50"/>
        <v>0.25606060606060604</v>
      </c>
      <c r="K415" s="70">
        <v>4</v>
      </c>
      <c r="L415" s="54" t="s">
        <v>8</v>
      </c>
      <c r="M415" s="54">
        <v>29073</v>
      </c>
      <c r="N415" s="54" t="s">
        <v>7</v>
      </c>
      <c r="O415" s="56">
        <f t="shared" si="51"/>
        <v>78098.484848484848</v>
      </c>
      <c r="P415" s="57">
        <f t="shared" si="52"/>
        <v>7427443.1818181798</v>
      </c>
    </row>
    <row r="416" spans="1:16" ht="15" customHeight="1" x14ac:dyDescent="0.25">
      <c r="A416" s="46"/>
      <c r="B416" s="81">
        <v>6</v>
      </c>
      <c r="C416" s="107"/>
      <c r="D416" s="53" t="s">
        <v>231</v>
      </c>
      <c r="E416" s="54" t="s">
        <v>159</v>
      </c>
      <c r="F416" s="54" t="s">
        <v>27</v>
      </c>
      <c r="G416" s="54">
        <v>139</v>
      </c>
      <c r="H416" s="54" t="s">
        <v>681</v>
      </c>
      <c r="I416" s="54" t="s">
        <v>698</v>
      </c>
      <c r="J416" s="55">
        <f t="shared" si="50"/>
        <v>2.6325757575757575E-2</v>
      </c>
      <c r="K416" s="70">
        <v>4</v>
      </c>
      <c r="L416" s="54" t="s">
        <v>8</v>
      </c>
      <c r="M416" s="54">
        <v>29073</v>
      </c>
      <c r="N416" s="54" t="s">
        <v>7</v>
      </c>
      <c r="O416" s="56">
        <f t="shared" si="51"/>
        <v>8029.3560606060601</v>
      </c>
      <c r="P416" s="57">
        <f t="shared" si="52"/>
        <v>7435472.5378787862</v>
      </c>
    </row>
    <row r="417" spans="1:16" ht="15" customHeight="1" x14ac:dyDescent="0.25">
      <c r="A417" s="46">
        <v>167</v>
      </c>
      <c r="B417" s="81">
        <v>6</v>
      </c>
      <c r="C417" s="107"/>
      <c r="D417" s="53" t="s">
        <v>161</v>
      </c>
      <c r="E417" s="54" t="s">
        <v>163</v>
      </c>
      <c r="F417" s="54" t="s">
        <v>27</v>
      </c>
      <c r="G417" s="54">
        <v>685</v>
      </c>
      <c r="H417" s="54" t="s">
        <v>681</v>
      </c>
      <c r="I417" s="54" t="s">
        <v>698</v>
      </c>
      <c r="J417" s="55">
        <f t="shared" si="50"/>
        <v>0.12973484848484848</v>
      </c>
      <c r="K417" s="70">
        <v>4</v>
      </c>
      <c r="L417" s="54" t="s">
        <v>8</v>
      </c>
      <c r="M417" s="54">
        <v>29073</v>
      </c>
      <c r="N417" s="54" t="s">
        <v>7</v>
      </c>
      <c r="O417" s="56">
        <f t="shared" si="51"/>
        <v>39569.128787878784</v>
      </c>
      <c r="P417" s="57">
        <f t="shared" si="52"/>
        <v>7475041.6666666651</v>
      </c>
    </row>
    <row r="418" spans="1:16" ht="15" customHeight="1" x14ac:dyDescent="0.25">
      <c r="A418" s="46">
        <v>166</v>
      </c>
      <c r="B418" s="81">
        <v>6</v>
      </c>
      <c r="C418" s="107"/>
      <c r="D418" s="53" t="s">
        <v>233</v>
      </c>
      <c r="E418" s="54" t="s">
        <v>161</v>
      </c>
      <c r="F418" s="54" t="s">
        <v>27</v>
      </c>
      <c r="G418" s="54">
        <v>115</v>
      </c>
      <c r="H418" s="54" t="s">
        <v>681</v>
      </c>
      <c r="I418" s="54" t="s">
        <v>698</v>
      </c>
      <c r="J418" s="55">
        <f t="shared" si="50"/>
        <v>2.1780303030303032E-2</v>
      </c>
      <c r="K418" s="70">
        <v>4</v>
      </c>
      <c r="L418" s="54" t="s">
        <v>8</v>
      </c>
      <c r="M418" s="54">
        <v>29073</v>
      </c>
      <c r="N418" s="54" t="s">
        <v>7</v>
      </c>
      <c r="O418" s="56">
        <f t="shared" si="51"/>
        <v>6642.9924242424249</v>
      </c>
      <c r="P418" s="57">
        <f t="shared" si="52"/>
        <v>7481684.6590909073</v>
      </c>
    </row>
    <row r="419" spans="1:16" ht="15" customHeight="1" x14ac:dyDescent="0.25">
      <c r="A419" s="46">
        <v>968</v>
      </c>
      <c r="B419" s="81">
        <v>6</v>
      </c>
      <c r="C419" s="107"/>
      <c r="D419" s="53" t="s">
        <v>163</v>
      </c>
      <c r="E419" s="54" t="s">
        <v>159</v>
      </c>
      <c r="F419" s="54" t="s">
        <v>161</v>
      </c>
      <c r="G419" s="54">
        <v>655</v>
      </c>
      <c r="H419" s="54" t="s">
        <v>681</v>
      </c>
      <c r="I419" s="54" t="s">
        <v>698</v>
      </c>
      <c r="J419" s="55">
        <f t="shared" si="50"/>
        <v>0.1240530303030303</v>
      </c>
      <c r="K419" s="70">
        <v>4</v>
      </c>
      <c r="L419" s="54" t="s">
        <v>8</v>
      </c>
      <c r="M419" s="54">
        <v>29073</v>
      </c>
      <c r="N419" s="54" t="s">
        <v>7</v>
      </c>
      <c r="O419" s="56">
        <f t="shared" si="51"/>
        <v>37836.17424242424</v>
      </c>
      <c r="P419" s="57">
        <f t="shared" si="52"/>
        <v>7519520.8333333312</v>
      </c>
    </row>
    <row r="420" spans="1:16" ht="15" customHeight="1" x14ac:dyDescent="0.25">
      <c r="A420" s="46">
        <v>1741</v>
      </c>
      <c r="B420" s="81">
        <v>6</v>
      </c>
      <c r="C420" s="107"/>
      <c r="D420" s="53" t="s">
        <v>749</v>
      </c>
      <c r="E420" s="54" t="s">
        <v>556</v>
      </c>
      <c r="F420" s="54" t="s">
        <v>27</v>
      </c>
      <c r="G420" s="54">
        <v>425</v>
      </c>
      <c r="H420" s="54" t="s">
        <v>681</v>
      </c>
      <c r="I420" s="54" t="s">
        <v>713</v>
      </c>
      <c r="J420" s="55">
        <f t="shared" si="50"/>
        <v>8.049242424242424E-2</v>
      </c>
      <c r="K420" s="70">
        <v>8</v>
      </c>
      <c r="L420" s="54" t="s">
        <v>8</v>
      </c>
      <c r="M420" s="54">
        <v>29073</v>
      </c>
      <c r="N420" s="54" t="s">
        <v>7</v>
      </c>
      <c r="O420" s="56">
        <f t="shared" si="51"/>
        <v>24550.189393939392</v>
      </c>
      <c r="P420" s="57">
        <f t="shared" si="52"/>
        <v>7544071.0227272706</v>
      </c>
    </row>
    <row r="421" spans="1:16" ht="15" customHeight="1" x14ac:dyDescent="0.25">
      <c r="A421" s="46">
        <v>817</v>
      </c>
      <c r="B421" s="81">
        <v>6</v>
      </c>
      <c r="C421" s="107"/>
      <c r="D421" s="53" t="s">
        <v>554</v>
      </c>
      <c r="E421" s="54" t="s">
        <v>556</v>
      </c>
      <c r="F421" s="54" t="s">
        <v>555</v>
      </c>
      <c r="G421" s="54">
        <v>235</v>
      </c>
      <c r="H421" s="54" t="s">
        <v>681</v>
      </c>
      <c r="I421" s="54" t="s">
        <v>713</v>
      </c>
      <c r="J421" s="55">
        <f t="shared" si="50"/>
        <v>4.450757575757576E-2</v>
      </c>
      <c r="K421" s="70">
        <v>8</v>
      </c>
      <c r="L421" s="54" t="s">
        <v>8</v>
      </c>
      <c r="M421" s="54">
        <v>29073</v>
      </c>
      <c r="N421" s="54" t="s">
        <v>7</v>
      </c>
      <c r="O421" s="56">
        <f t="shared" si="51"/>
        <v>13574.810606060606</v>
      </c>
      <c r="P421" s="57">
        <f t="shared" si="52"/>
        <v>7557645.8333333312</v>
      </c>
    </row>
    <row r="422" spans="1:16" ht="15" customHeight="1" x14ac:dyDescent="0.25">
      <c r="A422" s="46">
        <v>2681</v>
      </c>
      <c r="B422" s="81">
        <v>6</v>
      </c>
      <c r="C422" s="107"/>
      <c r="D422" s="53" t="s">
        <v>556</v>
      </c>
      <c r="E422" s="54" t="s">
        <v>555</v>
      </c>
      <c r="F422" s="54" t="s">
        <v>555</v>
      </c>
      <c r="G422" s="54">
        <v>1150</v>
      </c>
      <c r="H422" s="54" t="s">
        <v>681</v>
      </c>
      <c r="I422" s="54" t="s">
        <v>713</v>
      </c>
      <c r="J422" s="55">
        <f t="shared" si="50"/>
        <v>0.2178030303030303</v>
      </c>
      <c r="K422" s="70">
        <v>8</v>
      </c>
      <c r="L422" s="54" t="s">
        <v>8</v>
      </c>
      <c r="M422" s="54">
        <v>29073</v>
      </c>
      <c r="N422" s="54" t="s">
        <v>7</v>
      </c>
      <c r="O422" s="56">
        <f t="shared" si="51"/>
        <v>66429.92424242424</v>
      </c>
      <c r="P422" s="57">
        <f t="shared" si="52"/>
        <v>7624075.757575755</v>
      </c>
    </row>
    <row r="423" spans="1:16" ht="15" customHeight="1" x14ac:dyDescent="0.25">
      <c r="A423" s="46">
        <v>3696</v>
      </c>
      <c r="B423" s="81">
        <v>6</v>
      </c>
      <c r="C423" s="107"/>
      <c r="D423" s="53" t="s">
        <v>108</v>
      </c>
      <c r="E423" s="54" t="s">
        <v>103</v>
      </c>
      <c r="F423" s="54" t="s">
        <v>27</v>
      </c>
      <c r="G423" s="54">
        <v>1161</v>
      </c>
      <c r="H423" s="54" t="s">
        <v>14</v>
      </c>
      <c r="I423" s="54" t="s">
        <v>715</v>
      </c>
      <c r="J423" s="55">
        <f t="shared" si="50"/>
        <v>0.21988636363636363</v>
      </c>
      <c r="K423" s="70">
        <v>6</v>
      </c>
      <c r="L423" s="54" t="s">
        <v>8</v>
      </c>
      <c r="M423" s="54">
        <v>29063</v>
      </c>
      <c r="N423" s="54" t="s">
        <v>7</v>
      </c>
      <c r="O423" s="56">
        <f t="shared" si="51"/>
        <v>67065.340909090912</v>
      </c>
      <c r="P423" s="57">
        <f t="shared" si="52"/>
        <v>7691141.0984848458</v>
      </c>
    </row>
    <row r="424" spans="1:16" ht="15" customHeight="1" x14ac:dyDescent="0.25">
      <c r="A424" s="46"/>
      <c r="B424" s="81">
        <v>6</v>
      </c>
      <c r="C424" s="107"/>
      <c r="D424" s="53" t="s">
        <v>104</v>
      </c>
      <c r="E424" s="54" t="s">
        <v>103</v>
      </c>
      <c r="F424" s="54" t="s">
        <v>27</v>
      </c>
      <c r="G424" s="54">
        <v>2750</v>
      </c>
      <c r="H424" s="54" t="s">
        <v>14</v>
      </c>
      <c r="I424" s="54" t="s">
        <v>715</v>
      </c>
      <c r="J424" s="55">
        <f t="shared" si="50"/>
        <v>0.52083333333333337</v>
      </c>
      <c r="K424" s="70">
        <v>6</v>
      </c>
      <c r="L424" s="54" t="s">
        <v>8</v>
      </c>
      <c r="M424" s="54">
        <v>29063</v>
      </c>
      <c r="N424" s="54" t="s">
        <v>7</v>
      </c>
      <c r="O424" s="56">
        <f t="shared" si="51"/>
        <v>158854.16666666669</v>
      </c>
      <c r="P424" s="57">
        <f t="shared" si="52"/>
        <v>7849995.2651515128</v>
      </c>
    </row>
    <row r="425" spans="1:16" ht="15" customHeight="1" x14ac:dyDescent="0.25">
      <c r="A425" s="46">
        <v>548</v>
      </c>
      <c r="B425" s="81">
        <v>6</v>
      </c>
      <c r="C425" s="107"/>
      <c r="D425" s="53" t="s">
        <v>107</v>
      </c>
      <c r="E425" s="54" t="s">
        <v>105</v>
      </c>
      <c r="F425" s="54" t="s">
        <v>27</v>
      </c>
      <c r="G425" s="54">
        <v>1910</v>
      </c>
      <c r="H425" s="54" t="s">
        <v>14</v>
      </c>
      <c r="I425" s="54" t="s">
        <v>715</v>
      </c>
      <c r="J425" s="55">
        <f t="shared" si="50"/>
        <v>0.36174242424242425</v>
      </c>
      <c r="K425" s="70">
        <v>6</v>
      </c>
      <c r="L425" s="54" t="s">
        <v>8</v>
      </c>
      <c r="M425" s="54">
        <v>29063</v>
      </c>
      <c r="N425" s="54" t="s">
        <v>7</v>
      </c>
      <c r="O425" s="56">
        <f t="shared" si="51"/>
        <v>110331.43939393939</v>
      </c>
      <c r="P425" s="57">
        <f t="shared" si="52"/>
        <v>7960326.7045454523</v>
      </c>
    </row>
    <row r="426" spans="1:16" ht="15" customHeight="1" x14ac:dyDescent="0.25">
      <c r="A426" s="46"/>
      <c r="B426" s="81">
        <v>6</v>
      </c>
      <c r="C426" s="107"/>
      <c r="D426" s="53" t="s">
        <v>216</v>
      </c>
      <c r="E426" s="54" t="s">
        <v>108</v>
      </c>
      <c r="F426" s="54" t="s">
        <v>107</v>
      </c>
      <c r="G426" s="54">
        <v>752</v>
      </c>
      <c r="H426" s="54" t="s">
        <v>14</v>
      </c>
      <c r="I426" s="54" t="s">
        <v>715</v>
      </c>
      <c r="J426" s="55">
        <f t="shared" si="50"/>
        <v>0.14242424242424243</v>
      </c>
      <c r="K426" s="70">
        <v>6</v>
      </c>
      <c r="L426" s="54" t="s">
        <v>8</v>
      </c>
      <c r="M426" s="54">
        <v>29063</v>
      </c>
      <c r="N426" s="54" t="s">
        <v>7</v>
      </c>
      <c r="O426" s="56">
        <f t="shared" ref="O426:O447" si="53">305000*J426</f>
        <v>43439.393939393936</v>
      </c>
      <c r="P426" s="57">
        <f t="shared" si="52"/>
        <v>8003766.0984848458</v>
      </c>
    </row>
    <row r="427" spans="1:16" ht="15" customHeight="1" x14ac:dyDescent="0.25">
      <c r="A427" s="46">
        <v>3181</v>
      </c>
      <c r="B427" s="81">
        <v>6</v>
      </c>
      <c r="C427" s="107"/>
      <c r="D427" s="53" t="s">
        <v>108</v>
      </c>
      <c r="E427" s="54" t="s">
        <v>103</v>
      </c>
      <c r="F427" s="54" t="s">
        <v>104</v>
      </c>
      <c r="G427" s="54">
        <v>375</v>
      </c>
      <c r="H427" s="54" t="s">
        <v>14</v>
      </c>
      <c r="I427" s="54" t="s">
        <v>715</v>
      </c>
      <c r="J427" s="55">
        <f t="shared" si="50"/>
        <v>7.1022727272727279E-2</v>
      </c>
      <c r="K427" s="70">
        <v>6</v>
      </c>
      <c r="L427" s="54" t="s">
        <v>14</v>
      </c>
      <c r="M427" s="54">
        <v>29063</v>
      </c>
      <c r="N427" s="54" t="s">
        <v>7</v>
      </c>
      <c r="O427" s="56">
        <f t="shared" si="53"/>
        <v>21661.93181818182</v>
      </c>
      <c r="P427" s="57">
        <f t="shared" si="52"/>
        <v>8025428.0303030275</v>
      </c>
    </row>
    <row r="428" spans="1:16" ht="15" customHeight="1" x14ac:dyDescent="0.25">
      <c r="A428" s="46">
        <v>1481</v>
      </c>
      <c r="B428" s="81">
        <v>6</v>
      </c>
      <c r="C428" s="107"/>
      <c r="D428" s="53" t="s">
        <v>482</v>
      </c>
      <c r="E428" s="54" t="s">
        <v>494</v>
      </c>
      <c r="F428" s="54" t="s">
        <v>27</v>
      </c>
      <c r="G428" s="54">
        <v>70</v>
      </c>
      <c r="H428" s="54" t="s">
        <v>14</v>
      </c>
      <c r="I428" s="54" t="s">
        <v>715</v>
      </c>
      <c r="J428" s="55">
        <f t="shared" si="50"/>
        <v>1.3257575757575758E-2</v>
      </c>
      <c r="K428" s="70">
        <v>6</v>
      </c>
      <c r="L428" s="54" t="s">
        <v>8</v>
      </c>
      <c r="M428" s="54">
        <v>29063</v>
      </c>
      <c r="N428" s="54" t="s">
        <v>7</v>
      </c>
      <c r="O428" s="56">
        <f t="shared" si="53"/>
        <v>4043.560606060606</v>
      </c>
      <c r="P428" s="57">
        <f t="shared" si="52"/>
        <v>8029471.590909088</v>
      </c>
    </row>
    <row r="429" spans="1:16" ht="15" customHeight="1" x14ac:dyDescent="0.25">
      <c r="A429" s="46"/>
      <c r="B429" s="81">
        <v>6</v>
      </c>
      <c r="C429" s="107"/>
      <c r="D429" s="53" t="s">
        <v>483</v>
      </c>
      <c r="E429" s="54" t="s">
        <v>60</v>
      </c>
      <c r="F429" s="54" t="s">
        <v>27</v>
      </c>
      <c r="G429" s="54">
        <v>2136</v>
      </c>
      <c r="H429" s="54" t="s">
        <v>14</v>
      </c>
      <c r="I429" s="54" t="s">
        <v>715</v>
      </c>
      <c r="J429" s="55">
        <f t="shared" si="50"/>
        <v>0.40454545454545454</v>
      </c>
      <c r="K429" s="70">
        <v>6</v>
      </c>
      <c r="L429" s="54" t="s">
        <v>8</v>
      </c>
      <c r="M429" s="54">
        <v>29063</v>
      </c>
      <c r="N429" s="54" t="s">
        <v>7</v>
      </c>
      <c r="O429" s="56">
        <f t="shared" si="53"/>
        <v>123386.36363636363</v>
      </c>
      <c r="P429" s="57">
        <f t="shared" si="52"/>
        <v>8152857.9545454513</v>
      </c>
    </row>
    <row r="430" spans="1:16" ht="15" customHeight="1" x14ac:dyDescent="0.25">
      <c r="A430" s="46"/>
      <c r="B430" s="81">
        <v>6</v>
      </c>
      <c r="C430" s="107"/>
      <c r="D430" s="53" t="s">
        <v>484</v>
      </c>
      <c r="E430" s="54" t="s">
        <v>483</v>
      </c>
      <c r="F430" s="54" t="s">
        <v>27</v>
      </c>
      <c r="G430" s="54">
        <v>450</v>
      </c>
      <c r="H430" s="54" t="s">
        <v>681</v>
      </c>
      <c r="I430" s="54" t="s">
        <v>715</v>
      </c>
      <c r="J430" s="55">
        <f t="shared" si="50"/>
        <v>8.5227272727272721E-2</v>
      </c>
      <c r="K430" s="70">
        <v>6</v>
      </c>
      <c r="L430" s="54" t="s">
        <v>8</v>
      </c>
      <c r="M430" s="54">
        <v>29063</v>
      </c>
      <c r="N430" s="54" t="s">
        <v>7</v>
      </c>
      <c r="O430" s="56">
        <f t="shared" si="53"/>
        <v>25994.31818181818</v>
      </c>
      <c r="P430" s="57">
        <f t="shared" si="52"/>
        <v>8178852.2727272697</v>
      </c>
    </row>
    <row r="431" spans="1:16" ht="15" customHeight="1" x14ac:dyDescent="0.25">
      <c r="A431" s="46"/>
      <c r="B431" s="81">
        <v>6</v>
      </c>
      <c r="C431" s="107"/>
      <c r="D431" s="53" t="s">
        <v>485</v>
      </c>
      <c r="E431" s="54" t="s">
        <v>486</v>
      </c>
      <c r="F431" s="54" t="s">
        <v>483</v>
      </c>
      <c r="G431" s="54">
        <v>535</v>
      </c>
      <c r="H431" s="54" t="s">
        <v>14</v>
      </c>
      <c r="I431" s="54" t="s">
        <v>715</v>
      </c>
      <c r="J431" s="55">
        <f t="shared" ref="J431:J446" si="54">G431/5280</f>
        <v>0.10132575757575757</v>
      </c>
      <c r="K431" s="70">
        <v>6</v>
      </c>
      <c r="L431" s="54" t="s">
        <v>8</v>
      </c>
      <c r="M431" s="54">
        <v>29063</v>
      </c>
      <c r="N431" s="54" t="s">
        <v>7</v>
      </c>
      <c r="O431" s="56">
        <f t="shared" si="53"/>
        <v>30904.35606060606</v>
      </c>
      <c r="P431" s="57">
        <f t="shared" si="52"/>
        <v>8209756.6287878761</v>
      </c>
    </row>
    <row r="432" spans="1:16" ht="15" customHeight="1" x14ac:dyDescent="0.25">
      <c r="A432" s="46">
        <v>2897</v>
      </c>
      <c r="B432" s="81">
        <v>6</v>
      </c>
      <c r="C432" s="107"/>
      <c r="D432" s="53" t="s">
        <v>486</v>
      </c>
      <c r="E432" s="54" t="s">
        <v>483</v>
      </c>
      <c r="F432" s="54" t="s">
        <v>493</v>
      </c>
      <c r="G432" s="54">
        <v>2134</v>
      </c>
      <c r="H432" s="54" t="s">
        <v>14</v>
      </c>
      <c r="I432" s="54" t="s">
        <v>715</v>
      </c>
      <c r="J432" s="55">
        <f t="shared" si="54"/>
        <v>0.40416666666666667</v>
      </c>
      <c r="K432" s="70">
        <v>6</v>
      </c>
      <c r="L432" s="54" t="s">
        <v>8</v>
      </c>
      <c r="M432" s="54">
        <v>29063</v>
      </c>
      <c r="N432" s="54" t="s">
        <v>7</v>
      </c>
      <c r="O432" s="56">
        <f t="shared" si="53"/>
        <v>123270.83333333333</v>
      </c>
      <c r="P432" s="57">
        <f t="shared" si="52"/>
        <v>8333027.4621212091</v>
      </c>
    </row>
    <row r="433" spans="1:16" ht="15" customHeight="1" x14ac:dyDescent="0.25">
      <c r="A433" s="46">
        <v>2893</v>
      </c>
      <c r="B433" s="81">
        <v>6</v>
      </c>
      <c r="C433" s="107"/>
      <c r="D433" s="53" t="s">
        <v>487</v>
      </c>
      <c r="E433" s="54" t="s">
        <v>494</v>
      </c>
      <c r="F433" s="54" t="s">
        <v>27</v>
      </c>
      <c r="G433" s="54">
        <v>216</v>
      </c>
      <c r="H433" s="54" t="s">
        <v>14</v>
      </c>
      <c r="I433" s="54" t="s">
        <v>715</v>
      </c>
      <c r="J433" s="55">
        <f t="shared" si="54"/>
        <v>4.0909090909090909E-2</v>
      </c>
      <c r="K433" s="70">
        <v>6</v>
      </c>
      <c r="L433" s="54" t="s">
        <v>8</v>
      </c>
      <c r="M433" s="54">
        <v>29063</v>
      </c>
      <c r="N433" s="54" t="s">
        <v>7</v>
      </c>
      <c r="O433" s="56">
        <f t="shared" si="53"/>
        <v>12477.272727272728</v>
      </c>
      <c r="P433" s="57">
        <f t="shared" si="52"/>
        <v>8345504.7348484816</v>
      </c>
    </row>
    <row r="434" spans="1:16" ht="15" customHeight="1" x14ac:dyDescent="0.25">
      <c r="A434" s="46"/>
      <c r="B434" s="81">
        <v>6</v>
      </c>
      <c r="C434" s="107"/>
      <c r="D434" s="53" t="s">
        <v>488</v>
      </c>
      <c r="E434" s="54" t="s">
        <v>486</v>
      </c>
      <c r="F434" s="54" t="s">
        <v>27</v>
      </c>
      <c r="G434" s="54">
        <v>170</v>
      </c>
      <c r="H434" s="54" t="s">
        <v>14</v>
      </c>
      <c r="I434" s="54" t="s">
        <v>715</v>
      </c>
      <c r="J434" s="55">
        <f t="shared" si="54"/>
        <v>3.2196969696969696E-2</v>
      </c>
      <c r="K434" s="70">
        <v>6</v>
      </c>
      <c r="L434" s="54" t="s">
        <v>8</v>
      </c>
      <c r="M434" s="54">
        <v>29063</v>
      </c>
      <c r="N434" s="54" t="s">
        <v>7</v>
      </c>
      <c r="O434" s="56">
        <f t="shared" si="53"/>
        <v>9820.075757575758</v>
      </c>
      <c r="P434" s="57">
        <f t="shared" si="52"/>
        <v>8355324.8106060578</v>
      </c>
    </row>
    <row r="435" spans="1:16" ht="15" customHeight="1" x14ac:dyDescent="0.25">
      <c r="A435" s="46"/>
      <c r="B435" s="81">
        <v>6</v>
      </c>
      <c r="C435" s="107"/>
      <c r="D435" s="53" t="s">
        <v>489</v>
      </c>
      <c r="E435" s="54" t="s">
        <v>483</v>
      </c>
      <c r="F435" s="54" t="s">
        <v>486</v>
      </c>
      <c r="G435" s="54">
        <v>816</v>
      </c>
      <c r="H435" s="54" t="s">
        <v>14</v>
      </c>
      <c r="I435" s="54" t="s">
        <v>715</v>
      </c>
      <c r="J435" s="55">
        <f t="shared" si="54"/>
        <v>0.15454545454545454</v>
      </c>
      <c r="K435" s="70">
        <v>6</v>
      </c>
      <c r="L435" s="54" t="s">
        <v>8</v>
      </c>
      <c r="M435" s="54">
        <v>29063</v>
      </c>
      <c r="N435" s="54" t="s">
        <v>7</v>
      </c>
      <c r="O435" s="56">
        <f t="shared" si="53"/>
        <v>47136.363636363632</v>
      </c>
      <c r="P435" s="57">
        <f t="shared" si="52"/>
        <v>8402461.174242422</v>
      </c>
    </row>
    <row r="436" spans="1:16" ht="15" customHeight="1" x14ac:dyDescent="0.25">
      <c r="A436" s="46"/>
      <c r="B436" s="81">
        <v>6</v>
      </c>
      <c r="C436" s="107"/>
      <c r="D436" s="53" t="s">
        <v>490</v>
      </c>
      <c r="E436" s="54" t="s">
        <v>483</v>
      </c>
      <c r="F436" s="54" t="s">
        <v>27</v>
      </c>
      <c r="G436" s="54">
        <v>277</v>
      </c>
      <c r="H436" s="54" t="s">
        <v>14</v>
      </c>
      <c r="I436" s="54" t="s">
        <v>715</v>
      </c>
      <c r="J436" s="55">
        <f>G436/5280</f>
        <v>5.246212121212121E-2</v>
      </c>
      <c r="K436" s="70">
        <v>6</v>
      </c>
      <c r="L436" s="54" t="s">
        <v>8</v>
      </c>
      <c r="M436" s="54">
        <v>29063</v>
      </c>
      <c r="N436" s="54" t="s">
        <v>7</v>
      </c>
      <c r="O436" s="56">
        <f t="shared" si="53"/>
        <v>16000.946969696968</v>
      </c>
      <c r="P436" s="57">
        <f t="shared" si="52"/>
        <v>8418462.1212121192</v>
      </c>
    </row>
    <row r="437" spans="1:16" ht="15" customHeight="1" x14ac:dyDescent="0.25">
      <c r="A437" s="46"/>
      <c r="B437" s="81">
        <v>6</v>
      </c>
      <c r="C437" s="107"/>
      <c r="D437" s="53" t="s">
        <v>491</v>
      </c>
      <c r="E437" s="54" t="s">
        <v>494</v>
      </c>
      <c r="F437" s="54" t="s">
        <v>645</v>
      </c>
      <c r="G437" s="54">
        <v>557</v>
      </c>
      <c r="H437" s="54" t="s">
        <v>14</v>
      </c>
      <c r="I437" s="54" t="s">
        <v>715</v>
      </c>
      <c r="J437" s="55">
        <f t="shared" si="54"/>
        <v>0.10549242424242425</v>
      </c>
      <c r="K437" s="70">
        <v>6</v>
      </c>
      <c r="L437" s="54" t="s">
        <v>8</v>
      </c>
      <c r="M437" s="54">
        <v>29063</v>
      </c>
      <c r="N437" s="54" t="s">
        <v>7</v>
      </c>
      <c r="O437" s="56">
        <f t="shared" si="53"/>
        <v>32175.189393939396</v>
      </c>
      <c r="P437" s="57">
        <f t="shared" si="52"/>
        <v>8450637.3106060587</v>
      </c>
    </row>
    <row r="438" spans="1:16" ht="15" customHeight="1" x14ac:dyDescent="0.25">
      <c r="A438" s="46">
        <v>4346</v>
      </c>
      <c r="B438" s="81">
        <v>6</v>
      </c>
      <c r="C438" s="107"/>
      <c r="D438" s="53" t="s">
        <v>754</v>
      </c>
      <c r="E438" s="54" t="s">
        <v>644</v>
      </c>
      <c r="F438" s="54" t="s">
        <v>27</v>
      </c>
      <c r="G438" s="54">
        <v>234</v>
      </c>
      <c r="H438" s="54" t="s">
        <v>14</v>
      </c>
      <c r="I438" s="54" t="s">
        <v>715</v>
      </c>
      <c r="J438" s="55">
        <f>G438/5280</f>
        <v>4.4318181818181819E-2</v>
      </c>
      <c r="K438" s="70">
        <v>6</v>
      </c>
      <c r="L438" s="54" t="s">
        <v>8</v>
      </c>
      <c r="M438" s="54">
        <v>29074</v>
      </c>
      <c r="N438" s="54" t="s">
        <v>7</v>
      </c>
      <c r="O438" s="56">
        <f t="shared" si="53"/>
        <v>13517.045454545454</v>
      </c>
      <c r="P438" s="57">
        <f t="shared" si="52"/>
        <v>8464154.3560606036</v>
      </c>
    </row>
    <row r="439" spans="1:16" ht="15" customHeight="1" x14ac:dyDescent="0.25">
      <c r="A439" s="46"/>
      <c r="B439" s="81">
        <v>6</v>
      </c>
      <c r="C439" s="107"/>
      <c r="D439" s="53" t="s">
        <v>493</v>
      </c>
      <c r="E439" s="54" t="s">
        <v>486</v>
      </c>
      <c r="F439" s="54" t="s">
        <v>68</v>
      </c>
      <c r="G439" s="54">
        <v>129</v>
      </c>
      <c r="H439" s="54" t="s">
        <v>14</v>
      </c>
      <c r="I439" s="54" t="s">
        <v>715</v>
      </c>
      <c r="J439" s="55">
        <f>G439/5280</f>
        <v>2.4431818181818183E-2</v>
      </c>
      <c r="K439" s="70">
        <v>6</v>
      </c>
      <c r="L439" s="54" t="s">
        <v>8</v>
      </c>
      <c r="M439" s="54">
        <v>29075</v>
      </c>
      <c r="N439" s="54" t="s">
        <v>7</v>
      </c>
      <c r="O439" s="56">
        <f t="shared" si="53"/>
        <v>7451.704545454546</v>
      </c>
      <c r="P439" s="57">
        <f t="shared" si="52"/>
        <v>8471606.0606060587</v>
      </c>
    </row>
    <row r="440" spans="1:16" ht="15" customHeight="1" x14ac:dyDescent="0.25">
      <c r="A440" s="46">
        <v>5776</v>
      </c>
      <c r="B440" s="81">
        <v>6</v>
      </c>
      <c r="C440" s="107"/>
      <c r="D440" s="53" t="s">
        <v>494</v>
      </c>
      <c r="E440" s="54" t="s">
        <v>60</v>
      </c>
      <c r="F440" s="54" t="s">
        <v>27</v>
      </c>
      <c r="G440" s="54">
        <v>1463</v>
      </c>
      <c r="H440" s="54" t="s">
        <v>14</v>
      </c>
      <c r="I440" s="54" t="s">
        <v>715</v>
      </c>
      <c r="J440" s="55">
        <f>G440/5280</f>
        <v>0.27708333333333335</v>
      </c>
      <c r="K440" s="70">
        <v>6</v>
      </c>
      <c r="L440" s="54" t="s">
        <v>8</v>
      </c>
      <c r="M440" s="54">
        <v>29076</v>
      </c>
      <c r="N440" s="54" t="s">
        <v>7</v>
      </c>
      <c r="O440" s="56">
        <f t="shared" si="53"/>
        <v>84510.416666666672</v>
      </c>
      <c r="P440" s="57">
        <f t="shared" si="52"/>
        <v>8556116.4772727247</v>
      </c>
    </row>
    <row r="441" spans="1:16" ht="15" customHeight="1" x14ac:dyDescent="0.25">
      <c r="A441" s="46">
        <v>5777</v>
      </c>
      <c r="B441" s="81">
        <v>6</v>
      </c>
      <c r="C441" s="107"/>
      <c r="D441" s="53" t="s">
        <v>495</v>
      </c>
      <c r="E441" s="54" t="s">
        <v>496</v>
      </c>
      <c r="F441" s="54" t="s">
        <v>27</v>
      </c>
      <c r="G441" s="54">
        <v>282</v>
      </c>
      <c r="H441" s="54" t="s">
        <v>14</v>
      </c>
      <c r="I441" s="54" t="s">
        <v>715</v>
      </c>
      <c r="J441" s="55">
        <f>G441/5280</f>
        <v>5.3409090909090906E-2</v>
      </c>
      <c r="K441" s="70">
        <v>6</v>
      </c>
      <c r="L441" s="54" t="s">
        <v>8</v>
      </c>
      <c r="M441" s="54">
        <v>29077</v>
      </c>
      <c r="N441" s="54" t="s">
        <v>7</v>
      </c>
      <c r="O441" s="56">
        <f t="shared" si="53"/>
        <v>16289.772727272726</v>
      </c>
      <c r="P441" s="57">
        <f t="shared" si="52"/>
        <v>8572406.2499999981</v>
      </c>
    </row>
    <row r="442" spans="1:16" ht="15" customHeight="1" x14ac:dyDescent="0.25">
      <c r="A442" s="46">
        <v>5778</v>
      </c>
      <c r="B442" s="81">
        <v>6</v>
      </c>
      <c r="C442" s="107"/>
      <c r="D442" s="53" t="s">
        <v>496</v>
      </c>
      <c r="E442" s="54" t="s">
        <v>494</v>
      </c>
      <c r="F442" s="54" t="s">
        <v>27</v>
      </c>
      <c r="G442" s="54">
        <v>1083</v>
      </c>
      <c r="H442" s="54" t="s">
        <v>14</v>
      </c>
      <c r="I442" s="54" t="s">
        <v>715</v>
      </c>
      <c r="J442" s="55">
        <f>G442/5280</f>
        <v>0.20511363636363636</v>
      </c>
      <c r="K442" s="70">
        <v>6</v>
      </c>
      <c r="L442" s="54" t="s">
        <v>8</v>
      </c>
      <c r="M442" s="54">
        <v>29078</v>
      </c>
      <c r="N442" s="54" t="s">
        <v>7</v>
      </c>
      <c r="O442" s="56">
        <f t="shared" si="53"/>
        <v>62559.659090909088</v>
      </c>
      <c r="P442" s="57">
        <f t="shared" si="52"/>
        <v>8634965.9090909064</v>
      </c>
    </row>
    <row r="443" spans="1:16" ht="15" customHeight="1" x14ac:dyDescent="0.25">
      <c r="A443" s="46"/>
      <c r="B443" s="81">
        <v>6</v>
      </c>
      <c r="C443" s="107"/>
      <c r="D443" s="53" t="s">
        <v>214</v>
      </c>
      <c r="E443" s="54" t="s">
        <v>108</v>
      </c>
      <c r="F443" s="54" t="s">
        <v>107</v>
      </c>
      <c r="G443" s="54">
        <v>1075</v>
      </c>
      <c r="H443" s="54" t="s">
        <v>14</v>
      </c>
      <c r="I443" s="54" t="s">
        <v>716</v>
      </c>
      <c r="J443" s="55">
        <f t="shared" si="54"/>
        <v>0.20359848484848486</v>
      </c>
      <c r="K443" s="70">
        <v>6</v>
      </c>
      <c r="L443" s="54" t="s">
        <v>8</v>
      </c>
      <c r="M443" s="54">
        <v>29063</v>
      </c>
      <c r="N443" s="54" t="s">
        <v>7</v>
      </c>
      <c r="O443" s="56">
        <f t="shared" si="53"/>
        <v>62097.53787878788</v>
      </c>
      <c r="P443" s="57">
        <f t="shared" si="52"/>
        <v>8697063.4469696935</v>
      </c>
    </row>
    <row r="444" spans="1:16" ht="15" customHeight="1" x14ac:dyDescent="0.25">
      <c r="A444" s="46">
        <v>4026</v>
      </c>
      <c r="B444" s="81">
        <v>6</v>
      </c>
      <c r="C444" s="107"/>
      <c r="D444" s="53" t="s">
        <v>215</v>
      </c>
      <c r="E444" s="54" t="s">
        <v>108</v>
      </c>
      <c r="F444" s="54" t="s">
        <v>27</v>
      </c>
      <c r="G444" s="54">
        <v>250</v>
      </c>
      <c r="H444" s="54" t="s">
        <v>14</v>
      </c>
      <c r="I444" s="54" t="s">
        <v>716</v>
      </c>
      <c r="J444" s="55">
        <f t="shared" si="54"/>
        <v>4.7348484848484848E-2</v>
      </c>
      <c r="K444" s="70">
        <v>6</v>
      </c>
      <c r="L444" s="54" t="s">
        <v>8</v>
      </c>
      <c r="M444" s="54">
        <v>29063</v>
      </c>
      <c r="N444" s="54" t="s">
        <v>7</v>
      </c>
      <c r="O444" s="56">
        <f t="shared" si="53"/>
        <v>14441.287878787878</v>
      </c>
      <c r="P444" s="57">
        <f t="shared" si="52"/>
        <v>8711504.7348484807</v>
      </c>
    </row>
    <row r="445" spans="1:16" ht="15" customHeight="1" x14ac:dyDescent="0.25">
      <c r="A445" s="46">
        <v>3722</v>
      </c>
      <c r="B445" s="81">
        <v>6</v>
      </c>
      <c r="C445" s="107"/>
      <c r="D445" s="53" t="s">
        <v>217</v>
      </c>
      <c r="E445" s="54" t="s">
        <v>107</v>
      </c>
      <c r="F445" s="54" t="s">
        <v>27</v>
      </c>
      <c r="G445" s="54">
        <v>310</v>
      </c>
      <c r="H445" s="54" t="s">
        <v>14</v>
      </c>
      <c r="I445" s="54" t="s">
        <v>716</v>
      </c>
      <c r="J445" s="55">
        <f t="shared" si="54"/>
        <v>5.8712121212121215E-2</v>
      </c>
      <c r="K445" s="70">
        <v>6</v>
      </c>
      <c r="L445" s="54" t="s">
        <v>8</v>
      </c>
      <c r="M445" s="54">
        <v>29063</v>
      </c>
      <c r="N445" s="54" t="s">
        <v>7</v>
      </c>
      <c r="O445" s="56">
        <f t="shared" si="53"/>
        <v>17907.196969696972</v>
      </c>
      <c r="P445" s="57">
        <f t="shared" si="52"/>
        <v>8729411.9318181779</v>
      </c>
    </row>
    <row r="446" spans="1:16" ht="15" customHeight="1" x14ac:dyDescent="0.25">
      <c r="A446" s="46">
        <v>848</v>
      </c>
      <c r="B446" s="81">
        <v>6</v>
      </c>
      <c r="C446" s="107"/>
      <c r="D446" s="53" t="s">
        <v>105</v>
      </c>
      <c r="E446" s="54" t="s">
        <v>27</v>
      </c>
      <c r="F446" s="54" t="s">
        <v>27</v>
      </c>
      <c r="G446" s="54">
        <v>405</v>
      </c>
      <c r="H446" s="54" t="s">
        <v>14</v>
      </c>
      <c r="I446" s="54" t="s">
        <v>716</v>
      </c>
      <c r="J446" s="55">
        <f t="shared" si="54"/>
        <v>7.6704545454545456E-2</v>
      </c>
      <c r="K446" s="70">
        <v>6</v>
      </c>
      <c r="L446" s="54" t="s">
        <v>8</v>
      </c>
      <c r="M446" s="54">
        <v>29063</v>
      </c>
      <c r="N446" s="54" t="s">
        <v>7</v>
      </c>
      <c r="O446" s="56">
        <f t="shared" si="53"/>
        <v>23394.886363636364</v>
      </c>
      <c r="P446" s="57">
        <f t="shared" si="52"/>
        <v>8752806.8181818146</v>
      </c>
    </row>
    <row r="447" spans="1:16" ht="15" customHeight="1" x14ac:dyDescent="0.25">
      <c r="A447" s="46">
        <v>2996</v>
      </c>
      <c r="B447" s="81">
        <v>6</v>
      </c>
      <c r="C447" s="107"/>
      <c r="D447" s="53" t="s">
        <v>363</v>
      </c>
      <c r="E447" s="54" t="s">
        <v>656</v>
      </c>
      <c r="F447" s="54" t="s">
        <v>509</v>
      </c>
      <c r="G447" s="54">
        <v>12130</v>
      </c>
      <c r="H447" s="54" t="s">
        <v>681</v>
      </c>
      <c r="I447" s="54" t="s">
        <v>688</v>
      </c>
      <c r="J447" s="55">
        <f>G447/5280</f>
        <v>2.2973484848484849</v>
      </c>
      <c r="K447" s="70">
        <v>9</v>
      </c>
      <c r="L447" s="54" t="s">
        <v>6</v>
      </c>
      <c r="M447" s="54">
        <v>29172</v>
      </c>
      <c r="N447" s="54" t="s">
        <v>22</v>
      </c>
      <c r="O447" s="56">
        <f t="shared" si="53"/>
        <v>700691.28787878784</v>
      </c>
      <c r="P447" s="57">
        <f t="shared" si="52"/>
        <v>9453498.1060606018</v>
      </c>
    </row>
    <row r="448" spans="1:16" ht="15" customHeight="1" x14ac:dyDescent="0.25">
      <c r="A448" s="46"/>
      <c r="B448" s="81">
        <v>6</v>
      </c>
      <c r="C448" s="107"/>
      <c r="D448" s="53" t="s">
        <v>136</v>
      </c>
      <c r="E448" s="54" t="s">
        <v>98</v>
      </c>
      <c r="F448" s="54" t="s">
        <v>99</v>
      </c>
      <c r="G448" s="54">
        <v>11680</v>
      </c>
      <c r="H448" s="54" t="s">
        <v>681</v>
      </c>
      <c r="I448" s="54" t="s">
        <v>688</v>
      </c>
      <c r="J448" s="55">
        <f t="shared" ref="J448:J449" si="55">G448/5280</f>
        <v>2.2121212121212119</v>
      </c>
      <c r="K448" s="70">
        <v>2</v>
      </c>
      <c r="L448" s="54" t="s">
        <v>6</v>
      </c>
      <c r="M448" s="54">
        <v>29072</v>
      </c>
      <c r="N448" s="54" t="s">
        <v>22</v>
      </c>
      <c r="O448" s="56">
        <f t="shared" ref="O448:O449" si="56">305000*J448</f>
        <v>674696.96969696961</v>
      </c>
      <c r="P448" s="57">
        <f t="shared" si="52"/>
        <v>10128195.075757571</v>
      </c>
    </row>
    <row r="449" spans="1:16" ht="15" customHeight="1" x14ac:dyDescent="0.25">
      <c r="A449" s="46">
        <v>70</v>
      </c>
      <c r="B449" s="81">
        <v>6</v>
      </c>
      <c r="C449" s="107"/>
      <c r="D449" s="53" t="s">
        <v>136</v>
      </c>
      <c r="E449" s="54" t="s">
        <v>147</v>
      </c>
      <c r="F449" s="54" t="s">
        <v>148</v>
      </c>
      <c r="G449" s="54">
        <v>16500</v>
      </c>
      <c r="H449" s="54" t="s">
        <v>681</v>
      </c>
      <c r="I449" s="54" t="s">
        <v>688</v>
      </c>
      <c r="J449" s="55">
        <f t="shared" si="55"/>
        <v>3.125</v>
      </c>
      <c r="K449" s="70">
        <v>2</v>
      </c>
      <c r="L449" s="54" t="s">
        <v>6</v>
      </c>
      <c r="M449" s="54">
        <v>29072</v>
      </c>
      <c r="N449" s="54" t="s">
        <v>22</v>
      </c>
      <c r="O449" s="56">
        <f t="shared" si="56"/>
        <v>953125</v>
      </c>
      <c r="P449" s="57">
        <f t="shared" si="52"/>
        <v>11081320.075757571</v>
      </c>
    </row>
    <row r="450" spans="1:16" ht="15" customHeight="1" x14ac:dyDescent="0.25">
      <c r="A450" s="46">
        <v>2167</v>
      </c>
      <c r="B450" s="81">
        <v>6</v>
      </c>
      <c r="C450" s="107"/>
      <c r="D450" s="53" t="s">
        <v>124</v>
      </c>
      <c r="E450" s="54" t="s">
        <v>142</v>
      </c>
      <c r="F450" s="54" t="s">
        <v>27</v>
      </c>
      <c r="G450" s="54">
        <v>3984</v>
      </c>
      <c r="H450" s="54" t="s">
        <v>681</v>
      </c>
      <c r="I450" s="54" t="s">
        <v>736</v>
      </c>
      <c r="J450" s="55">
        <f t="shared" ref="J450:J466" si="57">G450/5280</f>
        <v>0.75454545454545452</v>
      </c>
      <c r="K450" s="70">
        <v>8</v>
      </c>
      <c r="L450" s="54" t="s">
        <v>8</v>
      </c>
      <c r="M450" s="54">
        <v>29072</v>
      </c>
      <c r="N450" s="54" t="s">
        <v>7</v>
      </c>
      <c r="O450" s="56">
        <f t="shared" ref="O450:O466" si="58">305000*J450</f>
        <v>230136.36363636362</v>
      </c>
      <c r="P450" s="57">
        <f t="shared" si="52"/>
        <v>11311456.439393934</v>
      </c>
    </row>
    <row r="451" spans="1:16" x14ac:dyDescent="0.25">
      <c r="B451" s="53">
        <v>6</v>
      </c>
      <c r="C451" s="108"/>
      <c r="D451" s="53" t="s">
        <v>870</v>
      </c>
      <c r="E451" s="54" t="s">
        <v>35</v>
      </c>
      <c r="F451" s="54" t="s">
        <v>36</v>
      </c>
      <c r="G451" s="54">
        <v>1900</v>
      </c>
      <c r="H451" s="54" t="s">
        <v>743</v>
      </c>
      <c r="I451" s="54" t="s">
        <v>933</v>
      </c>
      <c r="J451" s="55">
        <f t="shared" si="57"/>
        <v>0.35984848484848486</v>
      </c>
      <c r="K451" s="70">
        <v>9</v>
      </c>
      <c r="L451" s="54" t="s">
        <v>6</v>
      </c>
      <c r="M451" s="54">
        <v>29033</v>
      </c>
      <c r="N451" s="54"/>
      <c r="O451" s="56">
        <f t="shared" si="58"/>
        <v>109753.78787878789</v>
      </c>
      <c r="P451" s="57">
        <f t="shared" si="52"/>
        <v>11421210.227272721</v>
      </c>
    </row>
    <row r="452" spans="1:16" x14ac:dyDescent="0.25">
      <c r="A452" s="46"/>
      <c r="B452" s="109">
        <v>6</v>
      </c>
      <c r="C452" s="94"/>
      <c r="D452" s="53" t="s">
        <v>831</v>
      </c>
      <c r="E452" s="54" t="s">
        <v>907</v>
      </c>
      <c r="F452" s="54" t="s">
        <v>27</v>
      </c>
      <c r="G452" s="54">
        <v>905</v>
      </c>
      <c r="H452" s="54" t="s">
        <v>743</v>
      </c>
      <c r="I452" s="54" t="s">
        <v>688</v>
      </c>
      <c r="J452" s="55">
        <f t="shared" si="57"/>
        <v>0.17140151515151514</v>
      </c>
      <c r="K452" s="70">
        <v>9</v>
      </c>
      <c r="L452" s="54" t="s">
        <v>6</v>
      </c>
      <c r="M452" s="54">
        <v>29033</v>
      </c>
      <c r="N452" s="54"/>
      <c r="O452" s="56">
        <f t="shared" si="58"/>
        <v>52277.46212121212</v>
      </c>
      <c r="P452" s="57">
        <f t="shared" si="52"/>
        <v>11473487.689393934</v>
      </c>
    </row>
    <row r="453" spans="1:16" x14ac:dyDescent="0.25">
      <c r="B453" s="53">
        <v>6</v>
      </c>
      <c r="C453" s="97"/>
      <c r="D453" s="53" t="s">
        <v>839</v>
      </c>
      <c r="E453" s="54" t="s">
        <v>113</v>
      </c>
      <c r="F453" s="54" t="s">
        <v>174</v>
      </c>
      <c r="G453" s="54">
        <v>3168</v>
      </c>
      <c r="H453" s="54" t="s">
        <v>743</v>
      </c>
      <c r="I453" s="54" t="s">
        <v>688</v>
      </c>
      <c r="J453" s="55">
        <f t="shared" si="57"/>
        <v>0.6</v>
      </c>
      <c r="K453" s="70" t="s">
        <v>756</v>
      </c>
      <c r="L453" s="54" t="s">
        <v>6</v>
      </c>
      <c r="M453" s="54">
        <v>29033</v>
      </c>
      <c r="N453" s="54"/>
      <c r="O453" s="56">
        <f t="shared" si="58"/>
        <v>183000</v>
      </c>
      <c r="P453" s="57">
        <f t="shared" si="52"/>
        <v>11656487.689393934</v>
      </c>
    </row>
    <row r="454" spans="1:16" x14ac:dyDescent="0.25">
      <c r="B454" s="53">
        <v>6</v>
      </c>
      <c r="C454" s="97"/>
      <c r="D454" s="53" t="s">
        <v>855</v>
      </c>
      <c r="E454" s="54" t="s">
        <v>522</v>
      </c>
      <c r="F454" s="54" t="s">
        <v>925</v>
      </c>
      <c r="G454" s="54">
        <v>2534</v>
      </c>
      <c r="H454" s="54" t="s">
        <v>750</v>
      </c>
      <c r="I454" s="54" t="s">
        <v>688</v>
      </c>
      <c r="J454" s="55">
        <f t="shared" si="57"/>
        <v>0.47992424242424242</v>
      </c>
      <c r="K454" s="70">
        <v>8</v>
      </c>
      <c r="L454" s="54" t="s">
        <v>6</v>
      </c>
      <c r="M454" s="54">
        <v>29169</v>
      </c>
      <c r="N454" s="54"/>
      <c r="O454" s="56">
        <f t="shared" si="58"/>
        <v>146376.89393939395</v>
      </c>
      <c r="P454" s="57">
        <f t="shared" si="52"/>
        <v>11802864.583333328</v>
      </c>
    </row>
    <row r="455" spans="1:16" x14ac:dyDescent="0.25">
      <c r="B455" s="53">
        <v>6</v>
      </c>
      <c r="C455" s="97"/>
      <c r="D455" s="53" t="s">
        <v>856</v>
      </c>
      <c r="E455" s="54" t="s">
        <v>925</v>
      </c>
      <c r="F455" s="54" t="s">
        <v>27</v>
      </c>
      <c r="G455" s="54">
        <v>3590</v>
      </c>
      <c r="H455" s="54" t="s">
        <v>750</v>
      </c>
      <c r="I455" s="54" t="s">
        <v>688</v>
      </c>
      <c r="J455" s="55">
        <f t="shared" si="57"/>
        <v>0.67992424242424243</v>
      </c>
      <c r="K455" s="70" t="s">
        <v>756</v>
      </c>
      <c r="L455" s="54" t="s">
        <v>6</v>
      </c>
      <c r="M455" s="54">
        <v>29169</v>
      </c>
      <c r="N455" s="54"/>
      <c r="O455" s="56">
        <f t="shared" si="58"/>
        <v>207376.89393939395</v>
      </c>
      <c r="P455" s="57">
        <f t="shared" si="52"/>
        <v>12010241.477272723</v>
      </c>
    </row>
    <row r="456" spans="1:16" x14ac:dyDescent="0.25">
      <c r="B456" s="53">
        <v>6</v>
      </c>
      <c r="C456" s="108"/>
      <c r="D456" s="53" t="s">
        <v>926</v>
      </c>
      <c r="E456" s="54" t="s">
        <v>856</v>
      </c>
      <c r="F456" s="54" t="s">
        <v>927</v>
      </c>
      <c r="G456" s="54">
        <v>528</v>
      </c>
      <c r="H456" s="54" t="s">
        <v>743</v>
      </c>
      <c r="I456" s="54" t="s">
        <v>688</v>
      </c>
      <c r="J456" s="55">
        <f t="shared" si="57"/>
        <v>0.1</v>
      </c>
      <c r="K456" s="70">
        <v>9</v>
      </c>
      <c r="L456" s="54" t="s">
        <v>6</v>
      </c>
      <c r="M456" s="54">
        <v>29169</v>
      </c>
      <c r="N456" s="54"/>
      <c r="O456" s="56">
        <f t="shared" si="58"/>
        <v>30500</v>
      </c>
      <c r="P456" s="57">
        <f t="shared" si="52"/>
        <v>12040741.477272723</v>
      </c>
    </row>
    <row r="457" spans="1:16" x14ac:dyDescent="0.25">
      <c r="B457" s="53">
        <v>6</v>
      </c>
      <c r="C457" s="108"/>
      <c r="D457" s="53" t="s">
        <v>857</v>
      </c>
      <c r="E457" s="54" t="s">
        <v>522</v>
      </c>
      <c r="F457" s="54" t="s">
        <v>635</v>
      </c>
      <c r="G457" s="54">
        <v>1411</v>
      </c>
      <c r="H457" s="54" t="s">
        <v>750</v>
      </c>
      <c r="I457" s="54" t="s">
        <v>688</v>
      </c>
      <c r="J457" s="55">
        <f t="shared" si="57"/>
        <v>0.26723484848484846</v>
      </c>
      <c r="K457" s="70" t="s">
        <v>756</v>
      </c>
      <c r="L457" s="54" t="s">
        <v>6</v>
      </c>
      <c r="M457" s="54">
        <v>29169</v>
      </c>
      <c r="N457" s="54"/>
      <c r="O457" s="56">
        <f t="shared" si="58"/>
        <v>81506.628787878784</v>
      </c>
      <c r="P457" s="57">
        <f t="shared" si="52"/>
        <v>12122248.106060602</v>
      </c>
    </row>
    <row r="458" spans="1:16" x14ac:dyDescent="0.25">
      <c r="B458" s="53">
        <v>6</v>
      </c>
      <c r="C458" s="108"/>
      <c r="D458" s="53" t="s">
        <v>858</v>
      </c>
      <c r="E458" s="54" t="s">
        <v>635</v>
      </c>
      <c r="F458" s="54" t="s">
        <v>857</v>
      </c>
      <c r="G458" s="54">
        <v>1637</v>
      </c>
      <c r="H458" s="54" t="s">
        <v>750</v>
      </c>
      <c r="I458" s="54" t="s">
        <v>688</v>
      </c>
      <c r="J458" s="55">
        <f t="shared" si="57"/>
        <v>0.31003787878787881</v>
      </c>
      <c r="K458" s="70" t="s">
        <v>756</v>
      </c>
      <c r="L458" s="54" t="s">
        <v>6</v>
      </c>
      <c r="M458" s="54">
        <v>29169</v>
      </c>
      <c r="N458" s="54"/>
      <c r="O458" s="56">
        <f t="shared" si="58"/>
        <v>94561.553030303039</v>
      </c>
      <c r="P458" s="57">
        <f t="shared" si="52"/>
        <v>12216809.659090905</v>
      </c>
    </row>
    <row r="459" spans="1:16" x14ac:dyDescent="0.25">
      <c r="B459" s="53">
        <v>6</v>
      </c>
      <c r="C459" s="108"/>
      <c r="D459" s="53" t="s">
        <v>860</v>
      </c>
      <c r="E459" s="54" t="s">
        <v>26</v>
      </c>
      <c r="F459" s="54" t="s">
        <v>27</v>
      </c>
      <c r="G459" s="54">
        <v>750</v>
      </c>
      <c r="H459" s="54" t="s">
        <v>743</v>
      </c>
      <c r="I459" s="54" t="s">
        <v>688</v>
      </c>
      <c r="J459" s="55">
        <f t="shared" si="57"/>
        <v>0.14204545454545456</v>
      </c>
      <c r="K459" s="70">
        <v>9</v>
      </c>
      <c r="L459" s="54" t="s">
        <v>6</v>
      </c>
      <c r="M459" s="54">
        <v>29033</v>
      </c>
      <c r="N459" s="54"/>
      <c r="O459" s="56">
        <f t="shared" si="58"/>
        <v>43323.86363636364</v>
      </c>
      <c r="P459" s="57">
        <f t="shared" si="52"/>
        <v>12260133.522727268</v>
      </c>
    </row>
    <row r="460" spans="1:16" x14ac:dyDescent="0.25">
      <c r="B460" s="53">
        <v>6</v>
      </c>
      <c r="C460" s="108"/>
      <c r="D460" s="53" t="s">
        <v>861</v>
      </c>
      <c r="E460" s="54" t="s">
        <v>28</v>
      </c>
      <c r="F460" s="54" t="s">
        <v>860</v>
      </c>
      <c r="G460" s="54">
        <v>528</v>
      </c>
      <c r="H460" s="54" t="s">
        <v>743</v>
      </c>
      <c r="I460" s="54" t="s">
        <v>688</v>
      </c>
      <c r="J460" s="55">
        <f t="shared" si="57"/>
        <v>0.1</v>
      </c>
      <c r="K460" s="70">
        <v>9</v>
      </c>
      <c r="L460" s="54" t="s">
        <v>6</v>
      </c>
      <c r="M460" s="54">
        <v>29033</v>
      </c>
      <c r="N460" s="54"/>
      <c r="O460" s="56">
        <f t="shared" si="58"/>
        <v>30500</v>
      </c>
      <c r="P460" s="57">
        <f t="shared" si="52"/>
        <v>12290633.522727268</v>
      </c>
    </row>
    <row r="461" spans="1:16" x14ac:dyDescent="0.25">
      <c r="B461" s="53">
        <v>6</v>
      </c>
      <c r="C461" s="108"/>
      <c r="D461" s="53" t="s">
        <v>866</v>
      </c>
      <c r="E461" s="54" t="s">
        <v>655</v>
      </c>
      <c r="F461" s="54" t="s">
        <v>509</v>
      </c>
      <c r="G461" s="54">
        <v>5280</v>
      </c>
      <c r="H461" s="54" t="s">
        <v>681</v>
      </c>
      <c r="I461" s="54" t="s">
        <v>688</v>
      </c>
      <c r="J461" s="55">
        <f t="shared" si="57"/>
        <v>1</v>
      </c>
      <c r="K461" s="70">
        <v>9</v>
      </c>
      <c r="L461" s="54" t="s">
        <v>6</v>
      </c>
      <c r="M461" s="54">
        <v>29172</v>
      </c>
      <c r="N461" s="54"/>
      <c r="O461" s="56">
        <f t="shared" si="58"/>
        <v>305000</v>
      </c>
      <c r="P461" s="57">
        <f t="shared" si="52"/>
        <v>12595633.522727268</v>
      </c>
    </row>
    <row r="462" spans="1:16" x14ac:dyDescent="0.25">
      <c r="B462" s="53">
        <v>6</v>
      </c>
      <c r="C462" s="108"/>
      <c r="D462" s="53" t="s">
        <v>866</v>
      </c>
      <c r="E462" s="54" t="s">
        <v>509</v>
      </c>
      <c r="F462" s="54" t="s">
        <v>931</v>
      </c>
      <c r="G462" s="54">
        <v>1750</v>
      </c>
      <c r="H462" s="54" t="s">
        <v>681</v>
      </c>
      <c r="I462" s="54" t="s">
        <v>688</v>
      </c>
      <c r="J462" s="55">
        <f t="shared" si="57"/>
        <v>0.33143939393939392</v>
      </c>
      <c r="K462" s="70">
        <v>9</v>
      </c>
      <c r="L462" s="54" t="s">
        <v>8</v>
      </c>
      <c r="M462" s="54">
        <v>29172</v>
      </c>
      <c r="N462" s="54"/>
      <c r="O462" s="56">
        <f t="shared" si="58"/>
        <v>101089.01515151515</v>
      </c>
      <c r="P462" s="57">
        <f t="shared" si="52"/>
        <v>12696722.537878783</v>
      </c>
    </row>
    <row r="463" spans="1:16" x14ac:dyDescent="0.25">
      <c r="B463" s="53">
        <v>6</v>
      </c>
      <c r="C463" s="108"/>
      <c r="D463" s="53" t="s">
        <v>35</v>
      </c>
      <c r="E463" s="54" t="s">
        <v>911</v>
      </c>
      <c r="F463" s="54" t="s">
        <v>915</v>
      </c>
      <c r="G463" s="54">
        <v>4380</v>
      </c>
      <c r="H463" s="54" t="s">
        <v>743</v>
      </c>
      <c r="I463" s="54" t="s">
        <v>688</v>
      </c>
      <c r="J463" s="55">
        <f t="shared" si="57"/>
        <v>0.82954545454545459</v>
      </c>
      <c r="K463" s="70">
        <v>9</v>
      </c>
      <c r="L463" s="54" t="s">
        <v>6</v>
      </c>
      <c r="M463" s="54">
        <v>29033</v>
      </c>
      <c r="N463" s="54"/>
      <c r="O463" s="56">
        <f t="shared" si="58"/>
        <v>253011.36363636365</v>
      </c>
      <c r="P463" s="57">
        <f t="shared" si="52"/>
        <v>12949733.901515147</v>
      </c>
    </row>
    <row r="464" spans="1:16" x14ac:dyDescent="0.25">
      <c r="B464" s="53">
        <v>6</v>
      </c>
      <c r="C464" s="108"/>
      <c r="D464" s="53" t="s">
        <v>889</v>
      </c>
      <c r="E464" s="54" t="s">
        <v>911</v>
      </c>
      <c r="F464" s="54" t="s">
        <v>670</v>
      </c>
      <c r="G464" s="54">
        <v>1426</v>
      </c>
      <c r="H464" s="54" t="s">
        <v>743</v>
      </c>
      <c r="I464" s="54" t="s">
        <v>688</v>
      </c>
      <c r="J464" s="55">
        <f t="shared" si="57"/>
        <v>0.27007575757575758</v>
      </c>
      <c r="K464" s="70">
        <v>9</v>
      </c>
      <c r="L464" s="54" t="s">
        <v>6</v>
      </c>
      <c r="M464" s="54">
        <v>29033</v>
      </c>
      <c r="N464" s="54"/>
      <c r="O464" s="56">
        <f t="shared" si="58"/>
        <v>82373.106060606064</v>
      </c>
      <c r="P464" s="57">
        <f t="shared" si="52"/>
        <v>13032107.007575752</v>
      </c>
    </row>
    <row r="465" spans="1:16" x14ac:dyDescent="0.25">
      <c r="B465" s="53">
        <v>6</v>
      </c>
      <c r="C465" s="108"/>
      <c r="D465" s="53" t="s">
        <v>634</v>
      </c>
      <c r="E465" s="54" t="s">
        <v>911</v>
      </c>
      <c r="F465" s="54" t="s">
        <v>908</v>
      </c>
      <c r="G465" s="54">
        <v>2693</v>
      </c>
      <c r="H465" s="54" t="s">
        <v>743</v>
      </c>
      <c r="I465" s="54" t="s">
        <v>688</v>
      </c>
      <c r="J465" s="55">
        <f t="shared" si="57"/>
        <v>0.51003787878787876</v>
      </c>
      <c r="K465" s="70">
        <v>9</v>
      </c>
      <c r="L465" s="54" t="s">
        <v>6</v>
      </c>
      <c r="M465" s="54">
        <v>29033</v>
      </c>
      <c r="N465" s="54"/>
      <c r="O465" s="56">
        <f t="shared" si="58"/>
        <v>155561.55303030301</v>
      </c>
      <c r="P465" s="57">
        <f t="shared" si="52"/>
        <v>13187668.560606055</v>
      </c>
    </row>
    <row r="466" spans="1:16" ht="15.75" thickBot="1" x14ac:dyDescent="0.3">
      <c r="B466" s="53">
        <v>6</v>
      </c>
      <c r="C466" s="108"/>
      <c r="D466" s="100" t="s">
        <v>362</v>
      </c>
      <c r="E466" s="102" t="s">
        <v>918</v>
      </c>
      <c r="F466" s="102" t="s">
        <v>901</v>
      </c>
      <c r="G466" s="102">
        <v>6000</v>
      </c>
      <c r="H466" s="102" t="s">
        <v>743</v>
      </c>
      <c r="I466" s="102" t="s">
        <v>688</v>
      </c>
      <c r="J466" s="103">
        <f t="shared" si="57"/>
        <v>1.1363636363636365</v>
      </c>
      <c r="K466" s="104">
        <v>9</v>
      </c>
      <c r="L466" s="102" t="s">
        <v>6</v>
      </c>
      <c r="M466" s="102">
        <v>29033</v>
      </c>
      <c r="N466" s="102"/>
      <c r="O466" s="105">
        <f t="shared" si="58"/>
        <v>346590.90909090912</v>
      </c>
      <c r="P466" s="98">
        <f t="shared" ref="P466" si="59">P465+O466</f>
        <v>13534259.469696963</v>
      </c>
    </row>
    <row r="467" spans="1:16" ht="15" customHeight="1" thickBot="1" x14ac:dyDescent="0.3">
      <c r="A467" s="46"/>
      <c r="B467" s="82"/>
      <c r="C467" s="83"/>
      <c r="D467" s="93"/>
      <c r="E467" s="84"/>
      <c r="F467" s="84"/>
      <c r="G467" s="84"/>
      <c r="H467" s="84"/>
      <c r="I467" s="84"/>
      <c r="J467" s="85"/>
      <c r="K467" s="86"/>
      <c r="L467" s="84"/>
      <c r="M467" s="84"/>
      <c r="N467" s="84"/>
      <c r="O467" s="87"/>
      <c r="P467" s="88"/>
    </row>
    <row r="468" spans="1:16" ht="15" customHeight="1" x14ac:dyDescent="0.25">
      <c r="A468" s="46"/>
      <c r="B468" s="81">
        <v>7</v>
      </c>
      <c r="C468" s="107"/>
      <c r="D468" s="48" t="s">
        <v>775</v>
      </c>
      <c r="E468" s="49" t="s">
        <v>660</v>
      </c>
      <c r="F468" s="49" t="s">
        <v>783</v>
      </c>
      <c r="G468" s="49">
        <v>1370</v>
      </c>
      <c r="H468" s="49" t="s">
        <v>681</v>
      </c>
      <c r="I468" s="49" t="s">
        <v>787</v>
      </c>
      <c r="J468" s="50">
        <f t="shared" ref="J468:J483" si="60">G468/5280</f>
        <v>0.25946969696969696</v>
      </c>
      <c r="K468" s="71">
        <v>6</v>
      </c>
      <c r="L468" s="49" t="s">
        <v>8</v>
      </c>
      <c r="M468" s="49">
        <v>29212</v>
      </c>
      <c r="N468" s="49" t="s">
        <v>7</v>
      </c>
      <c r="O468" s="51">
        <f t="shared" ref="O468:O483" si="61">305000*J468</f>
        <v>79138.257575757569</v>
      </c>
      <c r="P468" s="52">
        <f>O468</f>
        <v>79138.257575757569</v>
      </c>
    </row>
    <row r="469" spans="1:16" ht="15" customHeight="1" x14ac:dyDescent="0.25">
      <c r="A469" s="46"/>
      <c r="B469" s="81">
        <v>7</v>
      </c>
      <c r="C469" s="107"/>
      <c r="D469" s="53" t="s">
        <v>776</v>
      </c>
      <c r="E469" s="54" t="s">
        <v>783</v>
      </c>
      <c r="F469" s="54" t="s">
        <v>785</v>
      </c>
      <c r="G469" s="54">
        <v>2650</v>
      </c>
      <c r="H469" s="54" t="s">
        <v>681</v>
      </c>
      <c r="I469" s="54" t="s">
        <v>787</v>
      </c>
      <c r="J469" s="55">
        <f t="shared" si="60"/>
        <v>0.50189393939393945</v>
      </c>
      <c r="K469" s="70">
        <v>6</v>
      </c>
      <c r="L469" s="54" t="s">
        <v>8</v>
      </c>
      <c r="M469" s="54">
        <v>29212</v>
      </c>
      <c r="N469" s="54" t="s">
        <v>7</v>
      </c>
      <c r="O469" s="56">
        <f t="shared" si="61"/>
        <v>153077.65151515152</v>
      </c>
      <c r="P469" s="57">
        <f>P468+O469</f>
        <v>232215.90909090909</v>
      </c>
    </row>
    <row r="470" spans="1:16" ht="15" customHeight="1" x14ac:dyDescent="0.25">
      <c r="A470" s="46"/>
      <c r="B470" s="81">
        <v>7</v>
      </c>
      <c r="C470" s="107"/>
      <c r="D470" s="53" t="s">
        <v>777</v>
      </c>
      <c r="E470" s="54" t="s">
        <v>660</v>
      </c>
      <c r="F470" s="54" t="s">
        <v>776</v>
      </c>
      <c r="G470" s="54">
        <v>555</v>
      </c>
      <c r="H470" s="54" t="s">
        <v>681</v>
      </c>
      <c r="I470" s="54" t="s">
        <v>787</v>
      </c>
      <c r="J470" s="55">
        <f t="shared" si="60"/>
        <v>0.10511363636363637</v>
      </c>
      <c r="K470" s="70">
        <v>6</v>
      </c>
      <c r="L470" s="54" t="s">
        <v>8</v>
      </c>
      <c r="M470" s="54">
        <v>29212</v>
      </c>
      <c r="N470" s="54" t="s">
        <v>7</v>
      </c>
      <c r="O470" s="56">
        <f t="shared" si="61"/>
        <v>32059.659090909092</v>
      </c>
      <c r="P470" s="57">
        <f t="shared" ref="P470:P556" si="62">P469+O470</f>
        <v>264275.56818181818</v>
      </c>
    </row>
    <row r="471" spans="1:16" ht="15" customHeight="1" x14ac:dyDescent="0.25">
      <c r="A471" s="46"/>
      <c r="B471" s="81">
        <v>7</v>
      </c>
      <c r="C471" s="107"/>
      <c r="D471" s="53" t="s">
        <v>778</v>
      </c>
      <c r="E471" s="54" t="s">
        <v>777</v>
      </c>
      <c r="F471" s="54" t="s">
        <v>27</v>
      </c>
      <c r="G471" s="54">
        <v>682</v>
      </c>
      <c r="H471" s="54" t="s">
        <v>681</v>
      </c>
      <c r="I471" s="54" t="s">
        <v>787</v>
      </c>
      <c r="J471" s="55">
        <f t="shared" si="60"/>
        <v>0.12916666666666668</v>
      </c>
      <c r="K471" s="70">
        <v>6</v>
      </c>
      <c r="L471" s="54" t="s">
        <v>8</v>
      </c>
      <c r="M471" s="54">
        <v>29212</v>
      </c>
      <c r="N471" s="54" t="s">
        <v>7</v>
      </c>
      <c r="O471" s="56">
        <f t="shared" si="61"/>
        <v>39395.833333333336</v>
      </c>
      <c r="P471" s="57">
        <f t="shared" si="62"/>
        <v>303671.40151515149</v>
      </c>
    </row>
    <row r="472" spans="1:16" ht="15" customHeight="1" x14ac:dyDescent="0.25">
      <c r="A472" s="46"/>
      <c r="B472" s="81">
        <v>7</v>
      </c>
      <c r="C472" s="107"/>
      <c r="D472" s="53" t="s">
        <v>779</v>
      </c>
      <c r="E472" s="54" t="s">
        <v>776</v>
      </c>
      <c r="F472" s="54" t="s">
        <v>786</v>
      </c>
      <c r="G472" s="54">
        <v>320</v>
      </c>
      <c r="H472" s="54" t="s">
        <v>681</v>
      </c>
      <c r="I472" s="54" t="s">
        <v>787</v>
      </c>
      <c r="J472" s="55">
        <f t="shared" si="60"/>
        <v>6.0606060606060608E-2</v>
      </c>
      <c r="K472" s="70">
        <v>6</v>
      </c>
      <c r="L472" s="54" t="s">
        <v>8</v>
      </c>
      <c r="M472" s="54">
        <v>29212</v>
      </c>
      <c r="N472" s="54" t="s">
        <v>7</v>
      </c>
      <c r="O472" s="56">
        <f t="shared" si="61"/>
        <v>18484.848484848484</v>
      </c>
      <c r="P472" s="57">
        <f t="shared" si="62"/>
        <v>322156.25</v>
      </c>
    </row>
    <row r="473" spans="1:16" ht="15" customHeight="1" x14ac:dyDescent="0.25">
      <c r="A473" s="46"/>
      <c r="B473" s="81">
        <v>7</v>
      </c>
      <c r="C473" s="107"/>
      <c r="D473" s="53" t="s">
        <v>780</v>
      </c>
      <c r="E473" s="54" t="s">
        <v>776</v>
      </c>
      <c r="F473" s="54" t="s">
        <v>776</v>
      </c>
      <c r="G473" s="54">
        <v>595</v>
      </c>
      <c r="H473" s="54" t="s">
        <v>681</v>
      </c>
      <c r="I473" s="54" t="s">
        <v>787</v>
      </c>
      <c r="J473" s="55">
        <f t="shared" si="60"/>
        <v>0.11268939393939394</v>
      </c>
      <c r="K473" s="70">
        <v>6</v>
      </c>
      <c r="L473" s="54" t="s">
        <v>8</v>
      </c>
      <c r="M473" s="54">
        <v>29212</v>
      </c>
      <c r="N473" s="54" t="s">
        <v>7</v>
      </c>
      <c r="O473" s="56">
        <f t="shared" si="61"/>
        <v>34370.265151515152</v>
      </c>
      <c r="P473" s="57">
        <f t="shared" si="62"/>
        <v>356526.51515151514</v>
      </c>
    </row>
    <row r="474" spans="1:16" ht="15" customHeight="1" x14ac:dyDescent="0.25">
      <c r="A474" s="46"/>
      <c r="B474" s="81">
        <v>7</v>
      </c>
      <c r="C474" s="107"/>
      <c r="D474" s="53" t="s">
        <v>781</v>
      </c>
      <c r="E474" s="54" t="s">
        <v>786</v>
      </c>
      <c r="F474" s="54" t="s">
        <v>785</v>
      </c>
      <c r="G474" s="54">
        <v>995</v>
      </c>
      <c r="H474" s="54" t="s">
        <v>681</v>
      </c>
      <c r="I474" s="54" t="s">
        <v>787</v>
      </c>
      <c r="J474" s="55">
        <f t="shared" si="60"/>
        <v>0.1884469696969697</v>
      </c>
      <c r="K474" s="70">
        <v>6</v>
      </c>
      <c r="L474" s="54" t="s">
        <v>8</v>
      </c>
      <c r="M474" s="54">
        <v>29212</v>
      </c>
      <c r="N474" s="54" t="s">
        <v>7</v>
      </c>
      <c r="O474" s="56">
        <f t="shared" si="61"/>
        <v>57476.32575757576</v>
      </c>
      <c r="P474" s="57">
        <f t="shared" si="62"/>
        <v>414002.84090909088</v>
      </c>
    </row>
    <row r="475" spans="1:16" ht="15" customHeight="1" x14ac:dyDescent="0.25">
      <c r="A475" s="46"/>
      <c r="B475" s="81">
        <v>7</v>
      </c>
      <c r="C475" s="107"/>
      <c r="D475" s="53" t="s">
        <v>782</v>
      </c>
      <c r="E475" s="54" t="s">
        <v>786</v>
      </c>
      <c r="F475" s="54" t="s">
        <v>785</v>
      </c>
      <c r="G475" s="54">
        <v>1045</v>
      </c>
      <c r="H475" s="54" t="s">
        <v>681</v>
      </c>
      <c r="I475" s="54" t="s">
        <v>787</v>
      </c>
      <c r="J475" s="55">
        <f t="shared" si="60"/>
        <v>0.19791666666666666</v>
      </c>
      <c r="K475" s="70">
        <v>6</v>
      </c>
      <c r="L475" s="54" t="s">
        <v>8</v>
      </c>
      <c r="M475" s="54">
        <v>29212</v>
      </c>
      <c r="N475" s="54" t="s">
        <v>7</v>
      </c>
      <c r="O475" s="56">
        <f t="shared" si="61"/>
        <v>60364.583333333328</v>
      </c>
      <c r="P475" s="57">
        <f t="shared" si="62"/>
        <v>474367.4242424242</v>
      </c>
    </row>
    <row r="476" spans="1:16" ht="15" customHeight="1" x14ac:dyDescent="0.25">
      <c r="A476" s="46"/>
      <c r="B476" s="81">
        <v>7</v>
      </c>
      <c r="C476" s="107"/>
      <c r="D476" s="53" t="s">
        <v>783</v>
      </c>
      <c r="E476" s="54" t="s">
        <v>776</v>
      </c>
      <c r="F476" s="54" t="s">
        <v>785</v>
      </c>
      <c r="G476" s="54">
        <v>1315</v>
      </c>
      <c r="H476" s="54" t="s">
        <v>681</v>
      </c>
      <c r="I476" s="54" t="s">
        <v>787</v>
      </c>
      <c r="J476" s="55">
        <f t="shared" si="60"/>
        <v>0.2490530303030303</v>
      </c>
      <c r="K476" s="70">
        <v>6</v>
      </c>
      <c r="L476" s="54" t="s">
        <v>8</v>
      </c>
      <c r="M476" s="54">
        <v>29212</v>
      </c>
      <c r="N476" s="54" t="s">
        <v>7</v>
      </c>
      <c r="O476" s="56">
        <f t="shared" si="61"/>
        <v>75961.17424242424</v>
      </c>
      <c r="P476" s="57">
        <f t="shared" si="62"/>
        <v>550328.59848484839</v>
      </c>
    </row>
    <row r="477" spans="1:16" ht="15" customHeight="1" x14ac:dyDescent="0.25">
      <c r="A477" s="46">
        <v>573</v>
      </c>
      <c r="B477" s="81">
        <v>7</v>
      </c>
      <c r="C477" s="107"/>
      <c r="D477" s="53" t="s">
        <v>784</v>
      </c>
      <c r="E477" s="54" t="s">
        <v>783</v>
      </c>
      <c r="F477" s="54" t="s">
        <v>785</v>
      </c>
      <c r="G477" s="54">
        <v>935</v>
      </c>
      <c r="H477" s="54" t="s">
        <v>681</v>
      </c>
      <c r="I477" s="54" t="s">
        <v>787</v>
      </c>
      <c r="J477" s="55">
        <f t="shared" si="60"/>
        <v>0.17708333333333334</v>
      </c>
      <c r="K477" s="70">
        <v>6</v>
      </c>
      <c r="L477" s="54" t="s">
        <v>8</v>
      </c>
      <c r="M477" s="54">
        <v>29212</v>
      </c>
      <c r="N477" s="54" t="s">
        <v>7</v>
      </c>
      <c r="O477" s="56">
        <f t="shared" si="61"/>
        <v>54010.416666666672</v>
      </c>
      <c r="P477" s="57">
        <f t="shared" si="62"/>
        <v>604339.01515151502</v>
      </c>
    </row>
    <row r="478" spans="1:16" ht="15" customHeight="1" x14ac:dyDescent="0.25">
      <c r="A478" s="46">
        <v>4806</v>
      </c>
      <c r="B478" s="81">
        <v>7</v>
      </c>
      <c r="C478" s="107"/>
      <c r="D478" s="53" t="s">
        <v>785</v>
      </c>
      <c r="E478" s="54" t="s">
        <v>783</v>
      </c>
      <c r="F478" s="54" t="s">
        <v>776</v>
      </c>
      <c r="G478" s="54">
        <v>4067</v>
      </c>
      <c r="H478" s="54" t="s">
        <v>681</v>
      </c>
      <c r="I478" s="54" t="s">
        <v>787</v>
      </c>
      <c r="J478" s="55">
        <f t="shared" si="60"/>
        <v>0.77026515151515151</v>
      </c>
      <c r="K478" s="70">
        <v>6</v>
      </c>
      <c r="L478" s="54" t="s">
        <v>8</v>
      </c>
      <c r="M478" s="54">
        <v>29212</v>
      </c>
      <c r="N478" s="54" t="s">
        <v>7</v>
      </c>
      <c r="O478" s="56">
        <f t="shared" si="61"/>
        <v>234930.87121212122</v>
      </c>
      <c r="P478" s="57">
        <f t="shared" si="62"/>
        <v>839269.88636363624</v>
      </c>
    </row>
    <row r="479" spans="1:16" ht="15" customHeight="1" x14ac:dyDescent="0.25">
      <c r="A479" s="46">
        <v>4807</v>
      </c>
      <c r="B479" s="81">
        <v>7</v>
      </c>
      <c r="C479" s="107"/>
      <c r="D479" s="53" t="s">
        <v>786</v>
      </c>
      <c r="E479" s="54" t="s">
        <v>783</v>
      </c>
      <c r="F479" s="54" t="s">
        <v>792</v>
      </c>
      <c r="G479" s="54">
        <v>4375</v>
      </c>
      <c r="H479" s="54" t="s">
        <v>681</v>
      </c>
      <c r="I479" s="54" t="s">
        <v>787</v>
      </c>
      <c r="J479" s="55">
        <f t="shared" si="60"/>
        <v>0.82859848484848486</v>
      </c>
      <c r="K479" s="70">
        <v>6</v>
      </c>
      <c r="L479" s="54" t="s">
        <v>8</v>
      </c>
      <c r="M479" s="54">
        <v>29212</v>
      </c>
      <c r="N479" s="54" t="s">
        <v>7</v>
      </c>
      <c r="O479" s="56">
        <f t="shared" si="61"/>
        <v>252722.53787878787</v>
      </c>
      <c r="P479" s="57">
        <f t="shared" si="62"/>
        <v>1091992.4242424241</v>
      </c>
    </row>
    <row r="480" spans="1:16" ht="15" customHeight="1" x14ac:dyDescent="0.25">
      <c r="A480" s="46"/>
      <c r="B480" s="81">
        <v>7</v>
      </c>
      <c r="C480" s="107"/>
      <c r="D480" s="53" t="s">
        <v>793</v>
      </c>
      <c r="E480" s="54" t="s">
        <v>794</v>
      </c>
      <c r="F480" s="54" t="s">
        <v>786</v>
      </c>
      <c r="G480" s="54">
        <v>2005</v>
      </c>
      <c r="H480" s="54" t="s">
        <v>681</v>
      </c>
      <c r="I480" s="54" t="s">
        <v>787</v>
      </c>
      <c r="J480" s="55">
        <f t="shared" si="60"/>
        <v>0.37973484848484851</v>
      </c>
      <c r="K480" s="70">
        <v>6</v>
      </c>
      <c r="L480" s="54" t="s">
        <v>8</v>
      </c>
      <c r="M480" s="54">
        <v>29212</v>
      </c>
      <c r="N480" s="54" t="s">
        <v>7</v>
      </c>
      <c r="O480" s="56">
        <f t="shared" si="61"/>
        <v>115819.1287878788</v>
      </c>
      <c r="P480" s="57">
        <f t="shared" si="62"/>
        <v>1207811.553030303</v>
      </c>
    </row>
    <row r="481" spans="1:26" ht="15" customHeight="1" x14ac:dyDescent="0.25">
      <c r="A481" s="46"/>
      <c r="B481" s="81">
        <v>7</v>
      </c>
      <c r="C481" s="107"/>
      <c r="D481" s="53" t="s">
        <v>795</v>
      </c>
      <c r="E481" s="54" t="s">
        <v>793</v>
      </c>
      <c r="F481" s="54" t="s">
        <v>786</v>
      </c>
      <c r="G481" s="54">
        <v>1590</v>
      </c>
      <c r="H481" s="54" t="s">
        <v>681</v>
      </c>
      <c r="I481" s="54" t="s">
        <v>787</v>
      </c>
      <c r="J481" s="55">
        <f t="shared" si="60"/>
        <v>0.30113636363636365</v>
      </c>
      <c r="K481" s="70">
        <v>6</v>
      </c>
      <c r="L481" s="54" t="s">
        <v>8</v>
      </c>
      <c r="M481" s="54">
        <v>29212</v>
      </c>
      <c r="N481" s="54" t="s">
        <v>7</v>
      </c>
      <c r="O481" s="56">
        <f t="shared" si="61"/>
        <v>91846.590909090912</v>
      </c>
      <c r="P481" s="57">
        <f t="shared" si="62"/>
        <v>1299658.1439393938</v>
      </c>
    </row>
    <row r="482" spans="1:26" ht="15" customHeight="1" x14ac:dyDescent="0.25">
      <c r="A482" s="46"/>
      <c r="B482" s="81">
        <v>7</v>
      </c>
      <c r="C482" s="107"/>
      <c r="D482" s="53" t="s">
        <v>796</v>
      </c>
      <c r="E482" s="54" t="s">
        <v>793</v>
      </c>
      <c r="F482" s="54" t="s">
        <v>786</v>
      </c>
      <c r="G482" s="54">
        <v>995</v>
      </c>
      <c r="H482" s="54" t="s">
        <v>681</v>
      </c>
      <c r="I482" s="54" t="s">
        <v>787</v>
      </c>
      <c r="J482" s="55">
        <f t="shared" si="60"/>
        <v>0.1884469696969697</v>
      </c>
      <c r="K482" s="70">
        <v>6</v>
      </c>
      <c r="L482" s="54" t="s">
        <v>8</v>
      </c>
      <c r="M482" s="54">
        <v>29212</v>
      </c>
      <c r="N482" s="54" t="s">
        <v>7</v>
      </c>
      <c r="O482" s="56">
        <f t="shared" si="61"/>
        <v>57476.32575757576</v>
      </c>
      <c r="P482" s="57">
        <f t="shared" si="62"/>
        <v>1357134.4696969695</v>
      </c>
    </row>
    <row r="483" spans="1:26" ht="15" customHeight="1" x14ac:dyDescent="0.25">
      <c r="A483" s="46"/>
      <c r="B483" s="81">
        <v>7</v>
      </c>
      <c r="C483" s="107"/>
      <c r="D483" s="53" t="s">
        <v>797</v>
      </c>
      <c r="E483" s="54" t="s">
        <v>795</v>
      </c>
      <c r="F483" s="54" t="s">
        <v>796</v>
      </c>
      <c r="G483" s="54">
        <v>485</v>
      </c>
      <c r="H483" s="54" t="s">
        <v>681</v>
      </c>
      <c r="I483" s="54" t="s">
        <v>787</v>
      </c>
      <c r="J483" s="55">
        <f t="shared" si="60"/>
        <v>9.1856060606060608E-2</v>
      </c>
      <c r="K483" s="70">
        <v>6</v>
      </c>
      <c r="L483" s="54" t="s">
        <v>8</v>
      </c>
      <c r="M483" s="54">
        <v>29212</v>
      </c>
      <c r="N483" s="54" t="s">
        <v>7</v>
      </c>
      <c r="O483" s="56">
        <f t="shared" si="61"/>
        <v>28016.098484848484</v>
      </c>
      <c r="P483" s="57">
        <f t="shared" si="62"/>
        <v>1385150.5681818179</v>
      </c>
    </row>
    <row r="484" spans="1:26" ht="15" customHeight="1" x14ac:dyDescent="0.25">
      <c r="A484" s="46"/>
      <c r="B484" s="81">
        <v>7</v>
      </c>
      <c r="C484" s="107"/>
      <c r="D484" s="53" t="s">
        <v>136</v>
      </c>
      <c r="E484" s="54" t="s">
        <v>98</v>
      </c>
      <c r="F484" s="54" t="s">
        <v>99</v>
      </c>
      <c r="G484" s="54">
        <v>11680</v>
      </c>
      <c r="H484" s="54" t="s">
        <v>681</v>
      </c>
      <c r="I484" s="54" t="s">
        <v>688</v>
      </c>
      <c r="J484" s="55">
        <f t="shared" ref="J484:J492" si="63">G484/5280</f>
        <v>2.2121212121212119</v>
      </c>
      <c r="K484" s="70">
        <v>2</v>
      </c>
      <c r="L484" s="54" t="s">
        <v>6</v>
      </c>
      <c r="M484" s="54">
        <v>29072</v>
      </c>
      <c r="N484" s="54" t="s">
        <v>22</v>
      </c>
      <c r="O484" s="56">
        <f t="shared" ref="O484:O492" si="64">305000*J484</f>
        <v>674696.96969696961</v>
      </c>
      <c r="P484" s="57">
        <f t="shared" si="62"/>
        <v>2059847.5378787876</v>
      </c>
    </row>
    <row r="485" spans="1:26" ht="15" customHeight="1" x14ac:dyDescent="0.25">
      <c r="A485" s="46">
        <v>70</v>
      </c>
      <c r="B485" s="81">
        <v>7</v>
      </c>
      <c r="C485" s="107"/>
      <c r="D485" s="53" t="s">
        <v>136</v>
      </c>
      <c r="E485" s="54" t="s">
        <v>147</v>
      </c>
      <c r="F485" s="54" t="s">
        <v>148</v>
      </c>
      <c r="G485" s="54">
        <v>16500</v>
      </c>
      <c r="H485" s="54" t="s">
        <v>681</v>
      </c>
      <c r="I485" s="54" t="s">
        <v>688</v>
      </c>
      <c r="J485" s="55">
        <f t="shared" si="63"/>
        <v>3.125</v>
      </c>
      <c r="K485" s="70">
        <v>2</v>
      </c>
      <c r="L485" s="54" t="s">
        <v>6</v>
      </c>
      <c r="M485" s="54">
        <v>29072</v>
      </c>
      <c r="N485" s="54" t="s">
        <v>22</v>
      </c>
      <c r="O485" s="56">
        <f t="shared" si="64"/>
        <v>953125</v>
      </c>
      <c r="P485" s="57">
        <f t="shared" si="62"/>
        <v>3012972.5378787876</v>
      </c>
    </row>
    <row r="486" spans="1:26" ht="15" customHeight="1" x14ac:dyDescent="0.25">
      <c r="A486" s="46">
        <v>3900</v>
      </c>
      <c r="B486" s="81">
        <v>7</v>
      </c>
      <c r="C486" s="107"/>
      <c r="D486" s="53" t="s">
        <v>477</v>
      </c>
      <c r="E486" s="54" t="s">
        <v>478</v>
      </c>
      <c r="F486" s="54" t="s">
        <v>479</v>
      </c>
      <c r="G486" s="54">
        <v>5650</v>
      </c>
      <c r="H486" s="54" t="s">
        <v>681</v>
      </c>
      <c r="I486" s="54" t="s">
        <v>688</v>
      </c>
      <c r="J486" s="55">
        <f t="shared" si="63"/>
        <v>1.0700757575757576</v>
      </c>
      <c r="K486" s="70">
        <v>3</v>
      </c>
      <c r="L486" s="54" t="s">
        <v>6</v>
      </c>
      <c r="M486" s="54">
        <v>29072</v>
      </c>
      <c r="N486" s="54" t="s">
        <v>22</v>
      </c>
      <c r="O486" s="56">
        <f t="shared" si="64"/>
        <v>326373.10606060608</v>
      </c>
      <c r="P486" s="57">
        <f t="shared" si="62"/>
        <v>3339345.6439393936</v>
      </c>
    </row>
    <row r="487" spans="1:26" s="9" customFormat="1" ht="15" customHeight="1" x14ac:dyDescent="0.25">
      <c r="A487" s="9">
        <v>4732</v>
      </c>
      <c r="B487" s="81">
        <v>7</v>
      </c>
      <c r="C487" s="107"/>
      <c r="D487" s="53" t="s">
        <v>135</v>
      </c>
      <c r="E487" s="54" t="s">
        <v>68</v>
      </c>
      <c r="F487" s="54" t="s">
        <v>68</v>
      </c>
      <c r="G487" s="54">
        <v>2600</v>
      </c>
      <c r="H487" s="54" t="s">
        <v>681</v>
      </c>
      <c r="I487" s="54" t="s">
        <v>688</v>
      </c>
      <c r="J487" s="55">
        <f t="shared" si="63"/>
        <v>0.49242424242424243</v>
      </c>
      <c r="K487" s="70">
        <v>3</v>
      </c>
      <c r="L487" s="54" t="s">
        <v>8</v>
      </c>
      <c r="M487" s="54">
        <v>29072</v>
      </c>
      <c r="N487" s="54" t="s">
        <v>22</v>
      </c>
      <c r="O487" s="56">
        <f t="shared" si="64"/>
        <v>150189.39393939395</v>
      </c>
      <c r="P487" s="57">
        <f t="shared" si="62"/>
        <v>3489535.0378787876</v>
      </c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s="9" customFormat="1" ht="15" customHeight="1" x14ac:dyDescent="0.25">
      <c r="B488" s="81">
        <v>7</v>
      </c>
      <c r="C488" s="107"/>
      <c r="D488" s="53" t="s">
        <v>135</v>
      </c>
      <c r="E488" s="54" t="s">
        <v>98</v>
      </c>
      <c r="F488" s="54" t="s">
        <v>145</v>
      </c>
      <c r="G488" s="54">
        <v>17112</v>
      </c>
      <c r="H488" s="54" t="s">
        <v>681</v>
      </c>
      <c r="I488" s="54" t="s">
        <v>688</v>
      </c>
      <c r="J488" s="55">
        <f t="shared" si="63"/>
        <v>3.2409090909090907</v>
      </c>
      <c r="K488" s="70">
        <v>3</v>
      </c>
      <c r="L488" s="54" t="s">
        <v>6</v>
      </c>
      <c r="M488" s="54">
        <v>29072</v>
      </c>
      <c r="N488" s="54" t="s">
        <v>22</v>
      </c>
      <c r="O488" s="56">
        <f t="shared" si="64"/>
        <v>988477.27272727271</v>
      </c>
      <c r="P488" s="57">
        <f t="shared" si="62"/>
        <v>4478012.3106060605</v>
      </c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5" customHeight="1" x14ac:dyDescent="0.25">
      <c r="A489" s="46">
        <v>709</v>
      </c>
      <c r="B489" s="81">
        <v>7</v>
      </c>
      <c r="C489" s="107"/>
      <c r="D489" s="53" t="s">
        <v>603</v>
      </c>
      <c r="E489" s="54" t="s">
        <v>604</v>
      </c>
      <c r="F489" s="54" t="s">
        <v>477</v>
      </c>
      <c r="G489" s="54">
        <v>3215</v>
      </c>
      <c r="H489" s="54" t="s">
        <v>747</v>
      </c>
      <c r="I489" s="54" t="s">
        <v>688</v>
      </c>
      <c r="J489" s="55">
        <f t="shared" si="63"/>
        <v>0.60890151515151514</v>
      </c>
      <c r="K489" s="70">
        <v>3</v>
      </c>
      <c r="L489" s="54" t="s">
        <v>6</v>
      </c>
      <c r="M489" s="54">
        <v>29081</v>
      </c>
      <c r="N489" s="54" t="s">
        <v>22</v>
      </c>
      <c r="O489" s="56">
        <f t="shared" si="64"/>
        <v>185714.96212121213</v>
      </c>
      <c r="P489" s="57">
        <f t="shared" si="62"/>
        <v>4663727.2727272725</v>
      </c>
    </row>
    <row r="490" spans="1:26" ht="15" customHeight="1" x14ac:dyDescent="0.25">
      <c r="A490" s="46">
        <v>3229</v>
      </c>
      <c r="B490" s="81">
        <v>7</v>
      </c>
      <c r="C490" s="107"/>
      <c r="D490" s="53" t="s">
        <v>479</v>
      </c>
      <c r="E490" s="54" t="s">
        <v>150</v>
      </c>
      <c r="F490" s="54" t="s">
        <v>478</v>
      </c>
      <c r="G490" s="54">
        <v>7550</v>
      </c>
      <c r="H490" s="54" t="s">
        <v>681</v>
      </c>
      <c r="I490" s="54" t="s">
        <v>688</v>
      </c>
      <c r="J490" s="55">
        <f t="shared" si="63"/>
        <v>1.4299242424242424</v>
      </c>
      <c r="K490" s="70">
        <v>3</v>
      </c>
      <c r="L490" s="54" t="s">
        <v>6</v>
      </c>
      <c r="M490" s="54">
        <v>29078</v>
      </c>
      <c r="N490" s="54" t="s">
        <v>22</v>
      </c>
      <c r="O490" s="56">
        <f t="shared" si="64"/>
        <v>436126.89393939392</v>
      </c>
      <c r="P490" s="57">
        <f t="shared" si="62"/>
        <v>5099854.166666666</v>
      </c>
    </row>
    <row r="491" spans="1:26" ht="15" customHeight="1" x14ac:dyDescent="0.25">
      <c r="A491" s="46">
        <v>433</v>
      </c>
      <c r="B491" s="81">
        <v>7</v>
      </c>
      <c r="C491" s="107"/>
      <c r="D491" s="53" t="s">
        <v>601</v>
      </c>
      <c r="E491" s="54" t="s">
        <v>150</v>
      </c>
      <c r="F491" s="54" t="s">
        <v>602</v>
      </c>
      <c r="G491" s="54">
        <v>3148</v>
      </c>
      <c r="H491" s="54" t="s">
        <v>681</v>
      </c>
      <c r="I491" s="54" t="s">
        <v>688</v>
      </c>
      <c r="J491" s="55">
        <f t="shared" si="63"/>
        <v>0.59621212121212119</v>
      </c>
      <c r="K491" s="70">
        <v>3</v>
      </c>
      <c r="L491" s="54" t="s">
        <v>6</v>
      </c>
      <c r="M491" s="54">
        <v>29079</v>
      </c>
      <c r="N491" s="54" t="s">
        <v>22</v>
      </c>
      <c r="O491" s="56">
        <f t="shared" si="64"/>
        <v>181844.69696969696</v>
      </c>
      <c r="P491" s="57">
        <f t="shared" si="62"/>
        <v>5281698.8636363633</v>
      </c>
    </row>
    <row r="492" spans="1:26" ht="15" customHeight="1" x14ac:dyDescent="0.25">
      <c r="A492" s="46">
        <v>434</v>
      </c>
      <c r="B492" s="81">
        <v>7</v>
      </c>
      <c r="C492" s="107"/>
      <c r="D492" s="53" t="s">
        <v>602</v>
      </c>
      <c r="E492" s="54" t="s">
        <v>604</v>
      </c>
      <c r="F492" s="54" t="s">
        <v>601</v>
      </c>
      <c r="G492" s="54">
        <v>2115</v>
      </c>
      <c r="H492" s="54" t="s">
        <v>681</v>
      </c>
      <c r="I492" s="54" t="s">
        <v>688</v>
      </c>
      <c r="J492" s="55">
        <f t="shared" si="63"/>
        <v>0.40056818181818182</v>
      </c>
      <c r="K492" s="70">
        <v>3</v>
      </c>
      <c r="L492" s="54" t="s">
        <v>6</v>
      </c>
      <c r="M492" s="54">
        <v>29080</v>
      </c>
      <c r="N492" s="54" t="s">
        <v>22</v>
      </c>
      <c r="O492" s="56">
        <f t="shared" si="64"/>
        <v>122173.29545454546</v>
      </c>
      <c r="P492" s="57">
        <f t="shared" si="62"/>
        <v>5403872.1590909092</v>
      </c>
    </row>
    <row r="493" spans="1:26" ht="15" customHeight="1" x14ac:dyDescent="0.25">
      <c r="A493" s="46">
        <v>3123</v>
      </c>
      <c r="B493" s="81">
        <v>7</v>
      </c>
      <c r="C493" s="107"/>
      <c r="D493" s="53" t="s">
        <v>33</v>
      </c>
      <c r="E493" s="54" t="s">
        <v>28</v>
      </c>
      <c r="F493" s="54" t="s">
        <v>27</v>
      </c>
      <c r="G493" s="54">
        <v>4963</v>
      </c>
      <c r="H493" s="54" t="s">
        <v>743</v>
      </c>
      <c r="I493" s="54" t="s">
        <v>688</v>
      </c>
      <c r="J493" s="55">
        <f t="shared" si="12"/>
        <v>0.93996212121212119</v>
      </c>
      <c r="K493" s="70">
        <v>9</v>
      </c>
      <c r="L493" s="54" t="s">
        <v>6</v>
      </c>
      <c r="M493" s="54">
        <v>29033</v>
      </c>
      <c r="N493" s="54" t="s">
        <v>7</v>
      </c>
      <c r="O493" s="56">
        <f t="shared" si="30"/>
        <v>286688.44696969696</v>
      </c>
      <c r="P493" s="57">
        <f t="shared" si="62"/>
        <v>5690560.6060606064</v>
      </c>
    </row>
    <row r="494" spans="1:26" ht="15" customHeight="1" x14ac:dyDescent="0.25">
      <c r="A494" s="46">
        <v>5729</v>
      </c>
      <c r="B494" s="81">
        <v>7</v>
      </c>
      <c r="C494" s="107"/>
      <c r="D494" s="53" t="s">
        <v>168</v>
      </c>
      <c r="E494" s="54" t="s">
        <v>29</v>
      </c>
      <c r="F494" s="54" t="s">
        <v>30</v>
      </c>
      <c r="G494" s="54">
        <v>2746</v>
      </c>
      <c r="H494" s="54" t="s">
        <v>743</v>
      </c>
      <c r="I494" s="54" t="s">
        <v>688</v>
      </c>
      <c r="J494" s="55">
        <f t="shared" si="12"/>
        <v>0.52007575757575752</v>
      </c>
      <c r="K494" s="70">
        <v>9</v>
      </c>
      <c r="L494" s="54" t="s">
        <v>6</v>
      </c>
      <c r="M494" s="54">
        <v>29033</v>
      </c>
      <c r="N494" s="54" t="s">
        <v>7</v>
      </c>
      <c r="O494" s="56">
        <f t="shared" si="30"/>
        <v>158623.10606060605</v>
      </c>
      <c r="P494" s="57">
        <f t="shared" si="62"/>
        <v>5849183.7121212129</v>
      </c>
    </row>
    <row r="495" spans="1:26" ht="15" customHeight="1" x14ac:dyDescent="0.25">
      <c r="A495" s="46">
        <v>1962</v>
      </c>
      <c r="B495" s="81">
        <v>7</v>
      </c>
      <c r="C495" s="107"/>
      <c r="D495" s="53" t="s">
        <v>169</v>
      </c>
      <c r="E495" s="54" t="s">
        <v>31</v>
      </c>
      <c r="F495" s="54" t="s">
        <v>30</v>
      </c>
      <c r="G495" s="54">
        <v>1796</v>
      </c>
      <c r="H495" s="54" t="s">
        <v>743</v>
      </c>
      <c r="I495" s="54" t="s">
        <v>688</v>
      </c>
      <c r="J495" s="55">
        <f t="shared" si="12"/>
        <v>0.34015151515151515</v>
      </c>
      <c r="K495" s="70">
        <v>9</v>
      </c>
      <c r="L495" s="54" t="s">
        <v>6</v>
      </c>
      <c r="M495" s="54">
        <v>29033</v>
      </c>
      <c r="N495" s="54" t="s">
        <v>7</v>
      </c>
      <c r="O495" s="56">
        <f t="shared" si="30"/>
        <v>103746.21212121213</v>
      </c>
      <c r="P495" s="57">
        <f t="shared" si="62"/>
        <v>5952929.9242424248</v>
      </c>
    </row>
    <row r="496" spans="1:26" ht="15" customHeight="1" x14ac:dyDescent="0.25">
      <c r="A496" s="46">
        <v>4280</v>
      </c>
      <c r="B496" s="81">
        <v>7</v>
      </c>
      <c r="C496" s="107"/>
      <c r="D496" s="53" t="s">
        <v>26</v>
      </c>
      <c r="E496" s="54" t="s">
        <v>635</v>
      </c>
      <c r="F496" s="54" t="s">
        <v>28</v>
      </c>
      <c r="G496" s="54">
        <v>5069</v>
      </c>
      <c r="H496" s="54" t="s">
        <v>743</v>
      </c>
      <c r="I496" s="54" t="s">
        <v>688</v>
      </c>
      <c r="J496" s="55">
        <f t="shared" si="12"/>
        <v>0.96003787878787883</v>
      </c>
      <c r="K496" s="70">
        <v>9</v>
      </c>
      <c r="L496" s="54" t="s">
        <v>6</v>
      </c>
      <c r="M496" s="54">
        <v>29033</v>
      </c>
      <c r="N496" s="54" t="s">
        <v>7</v>
      </c>
      <c r="O496" s="56">
        <f t="shared" si="30"/>
        <v>292811.55303030304</v>
      </c>
      <c r="P496" s="57">
        <f t="shared" si="62"/>
        <v>6245741.4772727275</v>
      </c>
    </row>
    <row r="497" spans="1:16" ht="15" customHeight="1" x14ac:dyDescent="0.25">
      <c r="A497" s="46"/>
      <c r="B497" s="81">
        <v>7</v>
      </c>
      <c r="C497" s="107"/>
      <c r="D497" s="53" t="s">
        <v>170</v>
      </c>
      <c r="E497" s="54" t="s">
        <v>33</v>
      </c>
      <c r="F497" s="54" t="s">
        <v>34</v>
      </c>
      <c r="G497" s="54">
        <v>422</v>
      </c>
      <c r="H497" s="54" t="s">
        <v>743</v>
      </c>
      <c r="I497" s="54" t="s">
        <v>688</v>
      </c>
      <c r="J497" s="55">
        <f t="shared" si="12"/>
        <v>7.9924242424242425E-2</v>
      </c>
      <c r="K497" s="70">
        <v>9</v>
      </c>
      <c r="L497" s="54" t="s">
        <v>6</v>
      </c>
      <c r="M497" s="54">
        <v>29033</v>
      </c>
      <c r="N497" s="54" t="s">
        <v>7</v>
      </c>
      <c r="O497" s="56">
        <f t="shared" si="30"/>
        <v>24376.89393939394</v>
      </c>
      <c r="P497" s="57">
        <f t="shared" si="62"/>
        <v>6270118.3712121211</v>
      </c>
    </row>
    <row r="498" spans="1:16" ht="15" customHeight="1" x14ac:dyDescent="0.25">
      <c r="A498" s="46"/>
      <c r="B498" s="81">
        <v>7</v>
      </c>
      <c r="C498" s="107"/>
      <c r="D498" s="53" t="s">
        <v>40</v>
      </c>
      <c r="E498" s="54" t="s">
        <v>38</v>
      </c>
      <c r="F498" s="54" t="s">
        <v>39</v>
      </c>
      <c r="G498" s="54">
        <v>300</v>
      </c>
      <c r="H498" s="54" t="s">
        <v>743</v>
      </c>
      <c r="I498" s="54" t="s">
        <v>688</v>
      </c>
      <c r="J498" s="55">
        <f t="shared" si="12"/>
        <v>5.6818181818181816E-2</v>
      </c>
      <c r="K498" s="70">
        <v>9</v>
      </c>
      <c r="L498" s="54" t="s">
        <v>6</v>
      </c>
      <c r="M498" s="54">
        <v>29033</v>
      </c>
      <c r="N498" s="54" t="s">
        <v>7</v>
      </c>
      <c r="O498" s="56">
        <f t="shared" si="30"/>
        <v>17329.545454545452</v>
      </c>
      <c r="P498" s="57">
        <f t="shared" si="62"/>
        <v>6287447.916666667</v>
      </c>
    </row>
    <row r="499" spans="1:16" ht="15" customHeight="1" x14ac:dyDescent="0.25">
      <c r="A499" s="46"/>
      <c r="B499" s="81">
        <v>7</v>
      </c>
      <c r="C499" s="107"/>
      <c r="D499" s="53" t="s">
        <v>109</v>
      </c>
      <c r="E499" s="54" t="s">
        <v>98</v>
      </c>
      <c r="F499" s="54" t="s">
        <v>99</v>
      </c>
      <c r="G499" s="54">
        <v>21595</v>
      </c>
      <c r="H499" s="54" t="s">
        <v>681</v>
      </c>
      <c r="I499" s="54" t="s">
        <v>688</v>
      </c>
      <c r="J499" s="55">
        <f t="shared" ref="J499" si="65">G499/5280</f>
        <v>4.0899621212121211</v>
      </c>
      <c r="K499" s="70">
        <v>2</v>
      </c>
      <c r="L499" s="54" t="s">
        <v>6</v>
      </c>
      <c r="M499" s="54">
        <v>29054</v>
      </c>
      <c r="N499" s="54" t="s">
        <v>22</v>
      </c>
      <c r="O499" s="56">
        <f t="shared" si="30"/>
        <v>1247438.446969697</v>
      </c>
      <c r="P499" s="57">
        <f t="shared" si="62"/>
        <v>7534886.3636363642</v>
      </c>
    </row>
    <row r="500" spans="1:16" ht="15" customHeight="1" x14ac:dyDescent="0.25">
      <c r="A500" s="46">
        <v>911</v>
      </c>
      <c r="B500" s="81">
        <v>7</v>
      </c>
      <c r="C500" s="107"/>
      <c r="D500" s="53" t="s">
        <v>323</v>
      </c>
      <c r="E500" s="54" t="s">
        <v>113</v>
      </c>
      <c r="F500" s="54" t="s">
        <v>27</v>
      </c>
      <c r="G500" s="54">
        <v>2240</v>
      </c>
      <c r="H500" s="54" t="s">
        <v>681</v>
      </c>
      <c r="I500" s="54" t="s">
        <v>726</v>
      </c>
      <c r="J500" s="55">
        <f t="shared" ref="J500:J522" si="66">G500/5280</f>
        <v>0.42424242424242425</v>
      </c>
      <c r="K500" s="70">
        <v>9</v>
      </c>
      <c r="L500" s="54" t="s">
        <v>8</v>
      </c>
      <c r="M500" s="54">
        <v>29170</v>
      </c>
      <c r="N500" s="54" t="s">
        <v>7</v>
      </c>
      <c r="O500" s="56">
        <f t="shared" ref="O500:O522" si="67">305000*J500</f>
        <v>129393.93939393939</v>
      </c>
      <c r="P500" s="57">
        <f t="shared" si="62"/>
        <v>7664280.3030303037</v>
      </c>
    </row>
    <row r="501" spans="1:16" ht="15" customHeight="1" x14ac:dyDescent="0.25">
      <c r="A501" s="46">
        <v>2918</v>
      </c>
      <c r="B501" s="81">
        <v>7</v>
      </c>
      <c r="C501" s="107"/>
      <c r="D501" s="53" t="s">
        <v>15</v>
      </c>
      <c r="E501" s="54" t="s">
        <v>323</v>
      </c>
      <c r="F501" s="54" t="s">
        <v>16</v>
      </c>
      <c r="G501" s="54">
        <v>1365</v>
      </c>
      <c r="H501" s="54" t="s">
        <v>681</v>
      </c>
      <c r="I501" s="54" t="s">
        <v>726</v>
      </c>
      <c r="J501" s="55">
        <f t="shared" si="66"/>
        <v>0.25852272727272729</v>
      </c>
      <c r="K501" s="70">
        <v>9</v>
      </c>
      <c r="L501" s="54" t="s">
        <v>8</v>
      </c>
      <c r="M501" s="54">
        <v>29170</v>
      </c>
      <c r="N501" s="54" t="s">
        <v>7</v>
      </c>
      <c r="O501" s="56">
        <f t="shared" si="67"/>
        <v>78849.431818181823</v>
      </c>
      <c r="P501" s="57">
        <f t="shared" si="62"/>
        <v>7743129.7348484853</v>
      </c>
    </row>
    <row r="502" spans="1:16" ht="15" customHeight="1" x14ac:dyDescent="0.25">
      <c r="A502" s="46">
        <v>3195</v>
      </c>
      <c r="B502" s="81">
        <v>7</v>
      </c>
      <c r="C502" s="107"/>
      <c r="D502" s="53" t="s">
        <v>16</v>
      </c>
      <c r="E502" s="54" t="s">
        <v>113</v>
      </c>
      <c r="F502" s="54" t="s">
        <v>323</v>
      </c>
      <c r="G502" s="54">
        <v>990</v>
      </c>
      <c r="H502" s="54" t="s">
        <v>681</v>
      </c>
      <c r="I502" s="54" t="s">
        <v>726</v>
      </c>
      <c r="J502" s="55">
        <f t="shared" si="66"/>
        <v>0.1875</v>
      </c>
      <c r="K502" s="70">
        <v>9</v>
      </c>
      <c r="L502" s="54" t="s">
        <v>8</v>
      </c>
      <c r="M502" s="54">
        <v>29170</v>
      </c>
      <c r="N502" s="54" t="s">
        <v>7</v>
      </c>
      <c r="O502" s="56">
        <f t="shared" si="67"/>
        <v>57187.5</v>
      </c>
      <c r="P502" s="57">
        <f t="shared" si="62"/>
        <v>7800317.2348484853</v>
      </c>
    </row>
    <row r="503" spans="1:16" ht="15" customHeight="1" x14ac:dyDescent="0.25">
      <c r="A503" s="46">
        <v>2916</v>
      </c>
      <c r="B503" s="81">
        <v>7</v>
      </c>
      <c r="C503" s="107"/>
      <c r="D503" s="53" t="s">
        <v>325</v>
      </c>
      <c r="E503" s="54" t="s">
        <v>113</v>
      </c>
      <c r="F503" s="54" t="s">
        <v>27</v>
      </c>
      <c r="G503" s="54">
        <v>230</v>
      </c>
      <c r="H503" s="54" t="s">
        <v>681</v>
      </c>
      <c r="I503" s="54" t="s">
        <v>726</v>
      </c>
      <c r="J503" s="55">
        <f t="shared" si="66"/>
        <v>4.3560606060606064E-2</v>
      </c>
      <c r="K503" s="70">
        <v>9</v>
      </c>
      <c r="L503" s="54" t="s">
        <v>8</v>
      </c>
      <c r="M503" s="54">
        <v>29170</v>
      </c>
      <c r="N503" s="54" t="s">
        <v>7</v>
      </c>
      <c r="O503" s="56">
        <f t="shared" si="67"/>
        <v>13285.98484848485</v>
      </c>
      <c r="P503" s="57">
        <f t="shared" si="62"/>
        <v>7813603.2196969697</v>
      </c>
    </row>
    <row r="504" spans="1:16" ht="15" customHeight="1" x14ac:dyDescent="0.25">
      <c r="A504" s="46">
        <v>798</v>
      </c>
      <c r="B504" s="81">
        <v>7</v>
      </c>
      <c r="C504" s="107"/>
      <c r="D504" s="53" t="s">
        <v>326</v>
      </c>
      <c r="E504" s="54" t="s">
        <v>323</v>
      </c>
      <c r="F504" s="54" t="s">
        <v>27</v>
      </c>
      <c r="G504" s="54">
        <v>200</v>
      </c>
      <c r="H504" s="54" t="s">
        <v>681</v>
      </c>
      <c r="I504" s="54" t="s">
        <v>726</v>
      </c>
      <c r="J504" s="55">
        <f t="shared" si="66"/>
        <v>3.787878787878788E-2</v>
      </c>
      <c r="K504" s="70">
        <v>9</v>
      </c>
      <c r="L504" s="54" t="s">
        <v>8</v>
      </c>
      <c r="M504" s="54">
        <v>29170</v>
      </c>
      <c r="N504" s="54" t="s">
        <v>7</v>
      </c>
      <c r="O504" s="56">
        <f t="shared" si="67"/>
        <v>11553.030303030304</v>
      </c>
      <c r="P504" s="57">
        <f t="shared" si="62"/>
        <v>7825156.25</v>
      </c>
    </row>
    <row r="505" spans="1:16" ht="15" customHeight="1" x14ac:dyDescent="0.25">
      <c r="A505" s="46">
        <v>1355</v>
      </c>
      <c r="B505" s="81">
        <v>7</v>
      </c>
      <c r="C505" s="107"/>
      <c r="D505" s="53" t="s">
        <v>327</v>
      </c>
      <c r="E505" s="54" t="s">
        <v>323</v>
      </c>
      <c r="F505" s="54" t="s">
        <v>27</v>
      </c>
      <c r="G505" s="54">
        <v>95</v>
      </c>
      <c r="H505" s="54" t="s">
        <v>681</v>
      </c>
      <c r="I505" s="54" t="s">
        <v>726</v>
      </c>
      <c r="J505" s="55">
        <f t="shared" si="66"/>
        <v>1.7992424242424244E-2</v>
      </c>
      <c r="K505" s="70">
        <v>9</v>
      </c>
      <c r="L505" s="54" t="s">
        <v>8</v>
      </c>
      <c r="M505" s="54">
        <v>29170</v>
      </c>
      <c r="N505" s="54" t="s">
        <v>7</v>
      </c>
      <c r="O505" s="56">
        <f t="shared" si="67"/>
        <v>5487.689393939394</v>
      </c>
      <c r="P505" s="57">
        <f t="shared" si="62"/>
        <v>7830643.9393939395</v>
      </c>
    </row>
    <row r="506" spans="1:16" ht="15" customHeight="1" x14ac:dyDescent="0.25">
      <c r="A506" s="46">
        <v>4045</v>
      </c>
      <c r="B506" s="81">
        <v>7</v>
      </c>
      <c r="C506" s="107"/>
      <c r="D506" s="53" t="s">
        <v>333</v>
      </c>
      <c r="E506" s="54" t="s">
        <v>252</v>
      </c>
      <c r="F506" s="54" t="s">
        <v>27</v>
      </c>
      <c r="G506" s="54">
        <v>3435</v>
      </c>
      <c r="H506" s="54" t="s">
        <v>681</v>
      </c>
      <c r="I506" s="54" t="s">
        <v>726</v>
      </c>
      <c r="J506" s="55">
        <f t="shared" si="66"/>
        <v>0.65056818181818177</v>
      </c>
      <c r="K506" s="70">
        <v>4</v>
      </c>
      <c r="L506" s="54" t="s">
        <v>8</v>
      </c>
      <c r="M506" s="54">
        <v>29170</v>
      </c>
      <c r="N506" s="54" t="s">
        <v>7</v>
      </c>
      <c r="O506" s="56">
        <f t="shared" si="67"/>
        <v>198423.29545454544</v>
      </c>
      <c r="P506" s="57">
        <f t="shared" si="62"/>
        <v>8029067.2348484853</v>
      </c>
    </row>
    <row r="507" spans="1:16" ht="15" customHeight="1" x14ac:dyDescent="0.25">
      <c r="A507" s="46">
        <v>4047</v>
      </c>
      <c r="B507" s="81">
        <v>7</v>
      </c>
      <c r="C507" s="107"/>
      <c r="D507" s="53" t="s">
        <v>334</v>
      </c>
      <c r="E507" s="54" t="s">
        <v>333</v>
      </c>
      <c r="F507" s="54" t="s">
        <v>27</v>
      </c>
      <c r="G507" s="54">
        <v>160</v>
      </c>
      <c r="H507" s="54" t="s">
        <v>681</v>
      </c>
      <c r="I507" s="54" t="s">
        <v>726</v>
      </c>
      <c r="J507" s="55">
        <f t="shared" si="66"/>
        <v>3.0303030303030304E-2</v>
      </c>
      <c r="K507" s="70">
        <v>4</v>
      </c>
      <c r="L507" s="54" t="s">
        <v>8</v>
      </c>
      <c r="M507" s="54">
        <v>29170</v>
      </c>
      <c r="N507" s="54" t="s">
        <v>7</v>
      </c>
      <c r="O507" s="56">
        <f t="shared" si="67"/>
        <v>9242.424242424242</v>
      </c>
      <c r="P507" s="57">
        <f t="shared" si="62"/>
        <v>8038309.6590909092</v>
      </c>
    </row>
    <row r="508" spans="1:16" ht="15" customHeight="1" x14ac:dyDescent="0.25">
      <c r="A508" s="46">
        <v>4344</v>
      </c>
      <c r="B508" s="81">
        <v>7</v>
      </c>
      <c r="C508" s="107"/>
      <c r="D508" s="53" t="s">
        <v>335</v>
      </c>
      <c r="E508" s="54" t="s">
        <v>639</v>
      </c>
      <c r="F508" s="54" t="s">
        <v>27</v>
      </c>
      <c r="G508" s="54">
        <v>165</v>
      </c>
      <c r="H508" s="54" t="s">
        <v>681</v>
      </c>
      <c r="I508" s="54" t="s">
        <v>726</v>
      </c>
      <c r="J508" s="55">
        <f t="shared" si="66"/>
        <v>3.125E-2</v>
      </c>
      <c r="K508" s="70">
        <v>4</v>
      </c>
      <c r="L508" s="54" t="s">
        <v>8</v>
      </c>
      <c r="M508" s="54">
        <v>29170</v>
      </c>
      <c r="N508" s="54" t="s">
        <v>7</v>
      </c>
      <c r="O508" s="56">
        <f t="shared" si="67"/>
        <v>9531.25</v>
      </c>
      <c r="P508" s="57">
        <f t="shared" si="62"/>
        <v>8047840.9090909092</v>
      </c>
    </row>
    <row r="509" spans="1:16" ht="15" customHeight="1" x14ac:dyDescent="0.25">
      <c r="A509" s="46">
        <v>4609</v>
      </c>
      <c r="B509" s="81">
        <v>7</v>
      </c>
      <c r="C509" s="107"/>
      <c r="D509" s="53" t="s">
        <v>17</v>
      </c>
      <c r="E509" s="54" t="s">
        <v>333</v>
      </c>
      <c r="F509" s="54" t="s">
        <v>18</v>
      </c>
      <c r="G509" s="54">
        <v>490</v>
      </c>
      <c r="H509" s="54" t="s">
        <v>681</v>
      </c>
      <c r="I509" s="54" t="s">
        <v>726</v>
      </c>
      <c r="J509" s="55">
        <f t="shared" si="66"/>
        <v>9.2803030303030304E-2</v>
      </c>
      <c r="K509" s="70">
        <v>4</v>
      </c>
      <c r="L509" s="54" t="s">
        <v>8</v>
      </c>
      <c r="M509" s="54">
        <v>29170</v>
      </c>
      <c r="N509" s="54" t="s">
        <v>7</v>
      </c>
      <c r="O509" s="56">
        <f t="shared" si="67"/>
        <v>28304.924242424244</v>
      </c>
      <c r="P509" s="57">
        <f t="shared" si="62"/>
        <v>8076145.833333333</v>
      </c>
    </row>
    <row r="510" spans="1:16" ht="15" customHeight="1" x14ac:dyDescent="0.25">
      <c r="A510" s="46">
        <v>4971</v>
      </c>
      <c r="B510" s="81">
        <v>7</v>
      </c>
      <c r="C510" s="107"/>
      <c r="D510" s="53" t="s">
        <v>18</v>
      </c>
      <c r="E510" s="54" t="s">
        <v>333</v>
      </c>
      <c r="F510" s="54" t="s">
        <v>337</v>
      </c>
      <c r="G510" s="54">
        <v>1990</v>
      </c>
      <c r="H510" s="54" t="s">
        <v>681</v>
      </c>
      <c r="I510" s="54" t="s">
        <v>726</v>
      </c>
      <c r="J510" s="55">
        <f t="shared" si="66"/>
        <v>0.37689393939393939</v>
      </c>
      <c r="K510" s="70">
        <v>4</v>
      </c>
      <c r="L510" s="54" t="s">
        <v>8</v>
      </c>
      <c r="M510" s="54">
        <v>29170</v>
      </c>
      <c r="N510" s="54" t="s">
        <v>7</v>
      </c>
      <c r="O510" s="56">
        <f t="shared" si="67"/>
        <v>114952.65151515152</v>
      </c>
      <c r="P510" s="57">
        <f t="shared" si="62"/>
        <v>8191098.4848484844</v>
      </c>
    </row>
    <row r="511" spans="1:16" ht="15" customHeight="1" x14ac:dyDescent="0.25">
      <c r="A511" s="46"/>
      <c r="B511" s="81">
        <v>7</v>
      </c>
      <c r="C511" s="107"/>
      <c r="D511" s="53" t="s">
        <v>336</v>
      </c>
      <c r="E511" s="54" t="s">
        <v>333</v>
      </c>
      <c r="F511" s="54" t="s">
        <v>27</v>
      </c>
      <c r="G511" s="54">
        <v>255</v>
      </c>
      <c r="H511" s="54" t="s">
        <v>681</v>
      </c>
      <c r="I511" s="54" t="s">
        <v>726</v>
      </c>
      <c r="J511" s="55">
        <f t="shared" si="66"/>
        <v>4.8295454545454544E-2</v>
      </c>
      <c r="K511" s="70">
        <v>4</v>
      </c>
      <c r="L511" s="54" t="s">
        <v>8</v>
      </c>
      <c r="M511" s="54">
        <v>29170</v>
      </c>
      <c r="N511" s="54" t="s">
        <v>7</v>
      </c>
      <c r="O511" s="56">
        <f t="shared" si="67"/>
        <v>14730.113636363636</v>
      </c>
      <c r="P511" s="57">
        <f t="shared" si="62"/>
        <v>8205828.5984848477</v>
      </c>
    </row>
    <row r="512" spans="1:16" ht="15" customHeight="1" x14ac:dyDescent="0.25">
      <c r="A512" s="46">
        <v>669</v>
      </c>
      <c r="B512" s="81">
        <v>7</v>
      </c>
      <c r="C512" s="107"/>
      <c r="D512" s="53" t="s">
        <v>19</v>
      </c>
      <c r="E512" s="54" t="s">
        <v>333</v>
      </c>
      <c r="F512" s="54" t="s">
        <v>18</v>
      </c>
      <c r="G512" s="54">
        <v>655</v>
      </c>
      <c r="H512" s="54" t="s">
        <v>681</v>
      </c>
      <c r="I512" s="54" t="s">
        <v>726</v>
      </c>
      <c r="J512" s="55">
        <f t="shared" si="66"/>
        <v>0.1240530303030303</v>
      </c>
      <c r="K512" s="70">
        <v>4</v>
      </c>
      <c r="L512" s="54" t="s">
        <v>8</v>
      </c>
      <c r="M512" s="54">
        <v>29170</v>
      </c>
      <c r="N512" s="54" t="s">
        <v>7</v>
      </c>
      <c r="O512" s="56">
        <f t="shared" si="67"/>
        <v>37836.17424242424</v>
      </c>
      <c r="P512" s="57">
        <f t="shared" si="62"/>
        <v>8243664.7727272715</v>
      </c>
    </row>
    <row r="513" spans="1:16" ht="15" customHeight="1" x14ac:dyDescent="0.25">
      <c r="A513" s="46"/>
      <c r="B513" s="81">
        <v>7</v>
      </c>
      <c r="C513" s="107"/>
      <c r="D513" s="53" t="s">
        <v>20</v>
      </c>
      <c r="E513" s="54" t="s">
        <v>333</v>
      </c>
      <c r="F513" s="54" t="s">
        <v>18</v>
      </c>
      <c r="G513" s="54">
        <v>735</v>
      </c>
      <c r="H513" s="54" t="s">
        <v>681</v>
      </c>
      <c r="I513" s="54" t="s">
        <v>726</v>
      </c>
      <c r="J513" s="55">
        <f t="shared" si="66"/>
        <v>0.13920454545454544</v>
      </c>
      <c r="K513" s="70">
        <v>4</v>
      </c>
      <c r="L513" s="54" t="s">
        <v>8</v>
      </c>
      <c r="M513" s="54">
        <v>29170</v>
      </c>
      <c r="N513" s="54" t="s">
        <v>7</v>
      </c>
      <c r="O513" s="56">
        <f t="shared" si="67"/>
        <v>42457.38636363636</v>
      </c>
      <c r="P513" s="57">
        <f t="shared" si="62"/>
        <v>8286122.1590909082</v>
      </c>
    </row>
    <row r="514" spans="1:16" ht="15" customHeight="1" x14ac:dyDescent="0.25">
      <c r="A514" s="46"/>
      <c r="B514" s="81">
        <v>7</v>
      </c>
      <c r="C514" s="107"/>
      <c r="D514" s="53" t="s">
        <v>337</v>
      </c>
      <c r="E514" s="54" t="s">
        <v>333</v>
      </c>
      <c r="F514" s="54" t="s">
        <v>252</v>
      </c>
      <c r="G514" s="54">
        <v>1175</v>
      </c>
      <c r="H514" s="54" t="s">
        <v>681</v>
      </c>
      <c r="I514" s="54" t="s">
        <v>726</v>
      </c>
      <c r="J514" s="55">
        <f t="shared" si="66"/>
        <v>0.22253787878787878</v>
      </c>
      <c r="K514" s="70">
        <v>4</v>
      </c>
      <c r="L514" s="54" t="s">
        <v>8</v>
      </c>
      <c r="M514" s="54">
        <v>29170</v>
      </c>
      <c r="N514" s="54" t="s">
        <v>7</v>
      </c>
      <c r="O514" s="56">
        <f t="shared" si="67"/>
        <v>67874.053030303025</v>
      </c>
      <c r="P514" s="57">
        <f t="shared" si="62"/>
        <v>8353996.212121211</v>
      </c>
    </row>
    <row r="515" spans="1:16" ht="15" customHeight="1" x14ac:dyDescent="0.25">
      <c r="B515" s="81">
        <v>7</v>
      </c>
      <c r="C515" s="107"/>
      <c r="D515" s="53" t="s">
        <v>341</v>
      </c>
      <c r="E515" s="54" t="s">
        <v>323</v>
      </c>
      <c r="F515" s="54" t="s">
        <v>15</v>
      </c>
      <c r="G515" s="54">
        <v>700</v>
      </c>
      <c r="H515" s="54" t="s">
        <v>681</v>
      </c>
      <c r="I515" s="54" t="s">
        <v>726</v>
      </c>
      <c r="J515" s="55">
        <f t="shared" si="66"/>
        <v>0.13257575757575757</v>
      </c>
      <c r="K515" s="70">
        <v>9</v>
      </c>
      <c r="L515" s="54" t="s">
        <v>8</v>
      </c>
      <c r="M515" s="54">
        <v>29170</v>
      </c>
      <c r="N515" s="54" t="s">
        <v>7</v>
      </c>
      <c r="O515" s="56">
        <f t="shared" si="67"/>
        <v>40435.606060606056</v>
      </c>
      <c r="P515" s="57">
        <f t="shared" si="62"/>
        <v>8394431.8181818165</v>
      </c>
    </row>
    <row r="516" spans="1:16" ht="15" customHeight="1" x14ac:dyDescent="0.25">
      <c r="A516" s="46">
        <v>2669</v>
      </c>
      <c r="B516" s="81">
        <v>7</v>
      </c>
      <c r="C516" s="107"/>
      <c r="D516" s="53" t="s">
        <v>316</v>
      </c>
      <c r="E516" s="54" t="s">
        <v>329</v>
      </c>
      <c r="F516" s="54" t="s">
        <v>27</v>
      </c>
      <c r="G516" s="54">
        <v>807</v>
      </c>
      <c r="H516" s="54" t="s">
        <v>681</v>
      </c>
      <c r="I516" s="54" t="s">
        <v>725</v>
      </c>
      <c r="J516" s="55">
        <f t="shared" si="66"/>
        <v>0.15284090909090908</v>
      </c>
      <c r="K516" s="70">
        <v>4</v>
      </c>
      <c r="L516" s="54" t="s">
        <v>8</v>
      </c>
      <c r="M516" s="54">
        <v>29170</v>
      </c>
      <c r="N516" s="54" t="s">
        <v>7</v>
      </c>
      <c r="O516" s="56">
        <f t="shared" si="67"/>
        <v>46616.477272727272</v>
      </c>
      <c r="P516" s="57">
        <f t="shared" si="62"/>
        <v>8441048.2954545431</v>
      </c>
    </row>
    <row r="517" spans="1:16" ht="15" customHeight="1" x14ac:dyDescent="0.25">
      <c r="A517" s="46">
        <v>3122</v>
      </c>
      <c r="B517" s="81">
        <v>7</v>
      </c>
      <c r="C517" s="107"/>
      <c r="D517" s="53" t="s">
        <v>317</v>
      </c>
      <c r="E517" s="54" t="s">
        <v>316</v>
      </c>
      <c r="F517" s="54" t="s">
        <v>27</v>
      </c>
      <c r="G517" s="54">
        <v>794</v>
      </c>
      <c r="H517" s="54" t="s">
        <v>681</v>
      </c>
      <c r="I517" s="54" t="s">
        <v>725</v>
      </c>
      <c r="J517" s="55">
        <f t="shared" si="66"/>
        <v>0.15037878787878789</v>
      </c>
      <c r="K517" s="70">
        <v>4</v>
      </c>
      <c r="L517" s="54" t="s">
        <v>8</v>
      </c>
      <c r="M517" s="54">
        <v>29170</v>
      </c>
      <c r="N517" s="54" t="s">
        <v>7</v>
      </c>
      <c r="O517" s="56">
        <f t="shared" si="67"/>
        <v>45865.530303030304</v>
      </c>
      <c r="P517" s="57">
        <f t="shared" si="62"/>
        <v>8486913.8257575743</v>
      </c>
    </row>
    <row r="518" spans="1:16" ht="15" customHeight="1" x14ac:dyDescent="0.25">
      <c r="A518" s="46">
        <v>2536</v>
      </c>
      <c r="B518" s="81">
        <v>7</v>
      </c>
      <c r="C518" s="107"/>
      <c r="D518" s="53" t="s">
        <v>318</v>
      </c>
      <c r="E518" s="54" t="s">
        <v>316</v>
      </c>
      <c r="F518" s="54" t="s">
        <v>27</v>
      </c>
      <c r="G518" s="54">
        <v>178</v>
      </c>
      <c r="H518" s="54" t="s">
        <v>681</v>
      </c>
      <c r="I518" s="54" t="s">
        <v>725</v>
      </c>
      <c r="J518" s="55">
        <f t="shared" si="66"/>
        <v>3.3712121212121214E-2</v>
      </c>
      <c r="K518" s="70">
        <v>4</v>
      </c>
      <c r="L518" s="54" t="s">
        <v>8</v>
      </c>
      <c r="M518" s="54">
        <v>29170</v>
      </c>
      <c r="N518" s="54" t="s">
        <v>7</v>
      </c>
      <c r="O518" s="56">
        <f t="shared" si="67"/>
        <v>10282.19696969697</v>
      </c>
      <c r="P518" s="57">
        <f t="shared" si="62"/>
        <v>8497196.0227272715</v>
      </c>
    </row>
    <row r="519" spans="1:16" ht="15" customHeight="1" x14ac:dyDescent="0.25">
      <c r="A519" s="46">
        <v>1017</v>
      </c>
      <c r="B519" s="81">
        <v>7</v>
      </c>
      <c r="C519" s="107"/>
      <c r="D519" s="53" t="s">
        <v>605</v>
      </c>
      <c r="E519" s="54" t="s">
        <v>504</v>
      </c>
      <c r="F519" s="54" t="s">
        <v>507</v>
      </c>
      <c r="G519" s="54">
        <v>5386</v>
      </c>
      <c r="H519" s="54" t="s">
        <v>681</v>
      </c>
      <c r="I519" s="54" t="s">
        <v>688</v>
      </c>
      <c r="J519" s="55">
        <f t="shared" si="66"/>
        <v>1.0200757575757575</v>
      </c>
      <c r="K519" s="70">
        <v>4</v>
      </c>
      <c r="L519" s="54" t="s">
        <v>6</v>
      </c>
      <c r="M519" s="54">
        <v>29073</v>
      </c>
      <c r="N519" s="54" t="s">
        <v>22</v>
      </c>
      <c r="O519" s="56">
        <f t="shared" si="67"/>
        <v>311123.10606060602</v>
      </c>
      <c r="P519" s="57">
        <f t="shared" si="62"/>
        <v>8808319.128787877</v>
      </c>
    </row>
    <row r="520" spans="1:16" ht="15" customHeight="1" x14ac:dyDescent="0.25">
      <c r="A520" s="46">
        <v>1105</v>
      </c>
      <c r="B520" s="81">
        <v>7</v>
      </c>
      <c r="C520" s="107"/>
      <c r="D520" s="53" t="s">
        <v>606</v>
      </c>
      <c r="E520" s="54" t="s">
        <v>504</v>
      </c>
      <c r="F520" s="54" t="s">
        <v>27</v>
      </c>
      <c r="G520" s="54">
        <v>3590</v>
      </c>
      <c r="H520" s="54" t="s">
        <v>681</v>
      </c>
      <c r="I520" s="54" t="s">
        <v>688</v>
      </c>
      <c r="J520" s="55">
        <f t="shared" si="66"/>
        <v>0.67992424242424243</v>
      </c>
      <c r="K520" s="70">
        <v>4</v>
      </c>
      <c r="L520" s="54" t="s">
        <v>6</v>
      </c>
      <c r="M520" s="54">
        <v>29073</v>
      </c>
      <c r="N520" s="54" t="s">
        <v>22</v>
      </c>
      <c r="O520" s="56">
        <f t="shared" si="67"/>
        <v>207376.89393939395</v>
      </c>
      <c r="P520" s="57">
        <f t="shared" si="62"/>
        <v>9015696.0227272715</v>
      </c>
    </row>
    <row r="521" spans="1:16" ht="15" customHeight="1" x14ac:dyDescent="0.25">
      <c r="A521" s="46">
        <v>1270</v>
      </c>
      <c r="B521" s="81">
        <v>7</v>
      </c>
      <c r="C521" s="107"/>
      <c r="D521" s="53" t="s">
        <v>607</v>
      </c>
      <c r="E521" s="54" t="s">
        <v>605</v>
      </c>
      <c r="F521" s="54" t="s">
        <v>606</v>
      </c>
      <c r="G521" s="54">
        <v>475</v>
      </c>
      <c r="H521" s="54" t="s">
        <v>681</v>
      </c>
      <c r="I521" s="54" t="s">
        <v>688</v>
      </c>
      <c r="J521" s="55">
        <f t="shared" si="66"/>
        <v>8.9962121212121215E-2</v>
      </c>
      <c r="K521" s="70">
        <v>4</v>
      </c>
      <c r="L521" s="54" t="s">
        <v>6</v>
      </c>
      <c r="M521" s="54">
        <v>29073</v>
      </c>
      <c r="N521" s="54" t="s">
        <v>22</v>
      </c>
      <c r="O521" s="56">
        <f t="shared" si="67"/>
        <v>27438.446969696972</v>
      </c>
      <c r="P521" s="57">
        <f t="shared" si="62"/>
        <v>9043134.4696969688</v>
      </c>
    </row>
    <row r="522" spans="1:16" ht="15" customHeight="1" x14ac:dyDescent="0.25">
      <c r="A522" s="46">
        <v>1908</v>
      </c>
      <c r="B522" s="81">
        <v>7</v>
      </c>
      <c r="C522" s="107"/>
      <c r="D522" s="53" t="s">
        <v>608</v>
      </c>
      <c r="E522" s="54" t="s">
        <v>605</v>
      </c>
      <c r="F522" s="54" t="s">
        <v>606</v>
      </c>
      <c r="G522" s="54">
        <v>450</v>
      </c>
      <c r="H522" s="54" t="s">
        <v>681</v>
      </c>
      <c r="I522" s="54" t="s">
        <v>688</v>
      </c>
      <c r="J522" s="55">
        <f t="shared" si="66"/>
        <v>8.5227272727272721E-2</v>
      </c>
      <c r="K522" s="70">
        <v>4</v>
      </c>
      <c r="L522" s="54" t="s">
        <v>6</v>
      </c>
      <c r="M522" s="54">
        <v>29073</v>
      </c>
      <c r="N522" s="54" t="s">
        <v>22</v>
      </c>
      <c r="O522" s="56">
        <f t="shared" si="67"/>
        <v>25994.31818181818</v>
      </c>
      <c r="P522" s="57">
        <f t="shared" si="62"/>
        <v>9069128.7878787871</v>
      </c>
    </row>
    <row r="523" spans="1:16" ht="15" customHeight="1" x14ac:dyDescent="0.25">
      <c r="A523" s="46">
        <v>1366</v>
      </c>
      <c r="B523" s="81">
        <v>7</v>
      </c>
      <c r="C523" s="107"/>
      <c r="D523" s="53" t="s">
        <v>224</v>
      </c>
      <c r="E523" s="54" t="s">
        <v>94</v>
      </c>
      <c r="F523" s="54" t="s">
        <v>27</v>
      </c>
      <c r="G523" s="54">
        <v>410</v>
      </c>
      <c r="H523" s="54" t="s">
        <v>681</v>
      </c>
      <c r="I523" s="54" t="s">
        <v>704</v>
      </c>
      <c r="J523" s="55">
        <f t="shared" ref="J523:J550" si="68">G523/5280</f>
        <v>7.7651515151515152E-2</v>
      </c>
      <c r="K523" s="70">
        <v>7</v>
      </c>
      <c r="L523" s="54" t="s">
        <v>8</v>
      </c>
      <c r="M523" s="54">
        <v>29072</v>
      </c>
      <c r="N523" s="54" t="s">
        <v>7</v>
      </c>
      <c r="O523" s="56">
        <f t="shared" ref="O523:O547" si="69">305000*J523</f>
        <v>23683.71212121212</v>
      </c>
      <c r="P523" s="57">
        <f t="shared" si="62"/>
        <v>9092812.5</v>
      </c>
    </row>
    <row r="524" spans="1:16" ht="15" customHeight="1" x14ac:dyDescent="0.25">
      <c r="A524" s="46">
        <v>3524</v>
      </c>
      <c r="B524" s="81">
        <v>7</v>
      </c>
      <c r="C524" s="107"/>
      <c r="D524" s="53" t="s">
        <v>94</v>
      </c>
      <c r="E524" s="54" t="s">
        <v>118</v>
      </c>
      <c r="F524" s="54" t="s">
        <v>94</v>
      </c>
      <c r="G524" s="54">
        <v>5470</v>
      </c>
      <c r="H524" s="54" t="s">
        <v>681</v>
      </c>
      <c r="I524" s="54" t="s">
        <v>704</v>
      </c>
      <c r="J524" s="55">
        <f t="shared" si="68"/>
        <v>1.0359848484848484</v>
      </c>
      <c r="K524" s="70">
        <v>7</v>
      </c>
      <c r="L524" s="54" t="s">
        <v>8</v>
      </c>
      <c r="M524" s="54">
        <v>29072</v>
      </c>
      <c r="N524" s="54" t="s">
        <v>7</v>
      </c>
      <c r="O524" s="56">
        <f t="shared" si="69"/>
        <v>315975.37878787878</v>
      </c>
      <c r="P524" s="57">
        <f t="shared" si="62"/>
        <v>9408787.8787878789</v>
      </c>
    </row>
    <row r="525" spans="1:16" ht="15" customHeight="1" x14ac:dyDescent="0.25">
      <c r="A525" s="46">
        <v>622</v>
      </c>
      <c r="B525" s="81">
        <v>7</v>
      </c>
      <c r="C525" s="107"/>
      <c r="D525" s="53" t="s">
        <v>95</v>
      </c>
      <c r="E525" s="54" t="s">
        <v>96</v>
      </c>
      <c r="F525" s="54" t="s">
        <v>27</v>
      </c>
      <c r="G525" s="54">
        <v>380</v>
      </c>
      <c r="H525" s="54" t="s">
        <v>681</v>
      </c>
      <c r="I525" s="54" t="s">
        <v>704</v>
      </c>
      <c r="J525" s="55">
        <f t="shared" si="68"/>
        <v>7.1969696969696975E-2</v>
      </c>
      <c r="K525" s="70">
        <v>7</v>
      </c>
      <c r="L525" s="54" t="s">
        <v>8</v>
      </c>
      <c r="M525" s="54">
        <v>29072</v>
      </c>
      <c r="N525" s="54" t="s">
        <v>7</v>
      </c>
      <c r="O525" s="56">
        <f t="shared" si="69"/>
        <v>21950.757575757576</v>
      </c>
      <c r="P525" s="57">
        <f t="shared" si="62"/>
        <v>9430738.6363636367</v>
      </c>
    </row>
    <row r="526" spans="1:16" ht="15" customHeight="1" x14ac:dyDescent="0.25">
      <c r="A526" s="46"/>
      <c r="B526" s="81">
        <v>7</v>
      </c>
      <c r="C526" s="107"/>
      <c r="D526" s="53" t="s">
        <v>120</v>
      </c>
      <c r="E526" s="54" t="s">
        <v>95</v>
      </c>
      <c r="F526" s="54" t="s">
        <v>27</v>
      </c>
      <c r="G526" s="54">
        <v>143</v>
      </c>
      <c r="H526" s="54" t="s">
        <v>681</v>
      </c>
      <c r="I526" s="54" t="s">
        <v>704</v>
      </c>
      <c r="J526" s="55">
        <f t="shared" si="68"/>
        <v>2.7083333333333334E-2</v>
      </c>
      <c r="K526" s="70">
        <v>7</v>
      </c>
      <c r="L526" s="54" t="s">
        <v>8</v>
      </c>
      <c r="M526" s="54">
        <v>29072</v>
      </c>
      <c r="N526" s="54" t="s">
        <v>7</v>
      </c>
      <c r="O526" s="56">
        <f t="shared" si="69"/>
        <v>8260.4166666666661</v>
      </c>
      <c r="P526" s="57">
        <f t="shared" si="62"/>
        <v>9438999.0530303027</v>
      </c>
    </row>
    <row r="527" spans="1:16" ht="15" customHeight="1" x14ac:dyDescent="0.25">
      <c r="A527" s="46">
        <v>5008</v>
      </c>
      <c r="B527" s="81">
        <v>7</v>
      </c>
      <c r="C527" s="107"/>
      <c r="D527" s="53" t="s">
        <v>96</v>
      </c>
      <c r="E527" s="54" t="s">
        <v>140</v>
      </c>
      <c r="F527" s="54" t="s">
        <v>94</v>
      </c>
      <c r="G527" s="54">
        <v>1817</v>
      </c>
      <c r="H527" s="54" t="s">
        <v>681</v>
      </c>
      <c r="I527" s="54" t="s">
        <v>704</v>
      </c>
      <c r="J527" s="55">
        <f t="shared" si="68"/>
        <v>0.34412878787878787</v>
      </c>
      <c r="K527" s="70">
        <v>7</v>
      </c>
      <c r="L527" s="54" t="s">
        <v>8</v>
      </c>
      <c r="M527" s="54">
        <v>29072</v>
      </c>
      <c r="N527" s="54" t="s">
        <v>7</v>
      </c>
      <c r="O527" s="56">
        <f t="shared" si="69"/>
        <v>104959.2803030303</v>
      </c>
      <c r="P527" s="57">
        <f t="shared" si="62"/>
        <v>9543958.333333334</v>
      </c>
    </row>
    <row r="528" spans="1:16" ht="15" customHeight="1" x14ac:dyDescent="0.25">
      <c r="A528" s="46">
        <v>3794</v>
      </c>
      <c r="B528" s="81">
        <v>7</v>
      </c>
      <c r="C528" s="107"/>
      <c r="D528" s="53" t="s">
        <v>121</v>
      </c>
      <c r="E528" s="54" t="s">
        <v>96</v>
      </c>
      <c r="F528" s="54" t="s">
        <v>27</v>
      </c>
      <c r="G528" s="54">
        <v>745</v>
      </c>
      <c r="H528" s="54" t="s">
        <v>681</v>
      </c>
      <c r="I528" s="54" t="s">
        <v>704</v>
      </c>
      <c r="J528" s="55">
        <f t="shared" si="68"/>
        <v>0.14109848484848486</v>
      </c>
      <c r="K528" s="70">
        <v>7</v>
      </c>
      <c r="L528" s="54" t="s">
        <v>8</v>
      </c>
      <c r="M528" s="54">
        <v>29072</v>
      </c>
      <c r="N528" s="54" t="s">
        <v>7</v>
      </c>
      <c r="O528" s="56">
        <f t="shared" si="69"/>
        <v>43035.03787878788</v>
      </c>
      <c r="P528" s="57">
        <f t="shared" si="62"/>
        <v>9586993.3712121211</v>
      </c>
    </row>
    <row r="529" spans="1:16" ht="15" customHeight="1" x14ac:dyDescent="0.25">
      <c r="A529" s="46">
        <v>1689</v>
      </c>
      <c r="B529" s="81">
        <v>7</v>
      </c>
      <c r="C529" s="107"/>
      <c r="D529" s="53" t="s">
        <v>119</v>
      </c>
      <c r="E529" s="54" t="s">
        <v>118</v>
      </c>
      <c r="F529" s="54" t="s">
        <v>27</v>
      </c>
      <c r="G529" s="54">
        <v>1200</v>
      </c>
      <c r="H529" s="54" t="s">
        <v>681</v>
      </c>
      <c r="I529" s="54" t="s">
        <v>704</v>
      </c>
      <c r="J529" s="55">
        <f t="shared" si="68"/>
        <v>0.22727272727272727</v>
      </c>
      <c r="K529" s="70">
        <v>7</v>
      </c>
      <c r="L529" s="54" t="s">
        <v>8</v>
      </c>
      <c r="M529" s="54">
        <v>29072</v>
      </c>
      <c r="N529" s="54" t="s">
        <v>7</v>
      </c>
      <c r="O529" s="56">
        <f t="shared" si="69"/>
        <v>69318.181818181809</v>
      </c>
      <c r="P529" s="57">
        <f t="shared" si="62"/>
        <v>9656311.5530303027</v>
      </c>
    </row>
    <row r="530" spans="1:16" ht="15" customHeight="1" x14ac:dyDescent="0.25">
      <c r="A530" s="46">
        <v>3920</v>
      </c>
      <c r="B530" s="81">
        <v>7</v>
      </c>
      <c r="C530" s="107"/>
      <c r="D530" s="53" t="s">
        <v>131</v>
      </c>
      <c r="E530" s="54" t="s">
        <v>118</v>
      </c>
      <c r="F530" s="54" t="s">
        <v>27</v>
      </c>
      <c r="G530" s="54">
        <v>370</v>
      </c>
      <c r="H530" s="54" t="s">
        <v>681</v>
      </c>
      <c r="I530" s="54" t="s">
        <v>704</v>
      </c>
      <c r="J530" s="55">
        <f t="shared" si="68"/>
        <v>7.0075757575757569E-2</v>
      </c>
      <c r="K530" s="70">
        <v>7</v>
      </c>
      <c r="L530" s="54" t="s">
        <v>8</v>
      </c>
      <c r="M530" s="54">
        <v>29072</v>
      </c>
      <c r="N530" s="54" t="s">
        <v>7</v>
      </c>
      <c r="O530" s="56">
        <f t="shared" si="69"/>
        <v>21373.10606060606</v>
      </c>
      <c r="P530" s="57">
        <f t="shared" si="62"/>
        <v>9677684.6590909082</v>
      </c>
    </row>
    <row r="531" spans="1:16" ht="15" customHeight="1" x14ac:dyDescent="0.25">
      <c r="A531" s="46">
        <v>2901</v>
      </c>
      <c r="B531" s="81">
        <v>7</v>
      </c>
      <c r="C531" s="107"/>
      <c r="D531" s="53" t="s">
        <v>118</v>
      </c>
      <c r="E531" s="54" t="s">
        <v>140</v>
      </c>
      <c r="F531" s="54" t="s">
        <v>27</v>
      </c>
      <c r="G531" s="54">
        <v>2646</v>
      </c>
      <c r="H531" s="54" t="s">
        <v>681</v>
      </c>
      <c r="I531" s="54" t="s">
        <v>704</v>
      </c>
      <c r="J531" s="55">
        <f t="shared" si="68"/>
        <v>0.5011363636363636</v>
      </c>
      <c r="K531" s="70">
        <v>7</v>
      </c>
      <c r="L531" s="54" t="s">
        <v>8</v>
      </c>
      <c r="M531" s="54">
        <v>29072</v>
      </c>
      <c r="N531" s="54" t="s">
        <v>7</v>
      </c>
      <c r="O531" s="56">
        <f t="shared" si="69"/>
        <v>152846.59090909091</v>
      </c>
      <c r="P531" s="57">
        <f t="shared" si="62"/>
        <v>9830531.25</v>
      </c>
    </row>
    <row r="532" spans="1:16" ht="15" customHeight="1" x14ac:dyDescent="0.25">
      <c r="A532" s="46">
        <v>4556</v>
      </c>
      <c r="B532" s="81">
        <v>7</v>
      </c>
      <c r="C532" s="107"/>
      <c r="D532" s="53" t="s">
        <v>132</v>
      </c>
      <c r="E532" s="54" t="s">
        <v>94</v>
      </c>
      <c r="F532" s="54" t="s">
        <v>27</v>
      </c>
      <c r="G532" s="54">
        <v>230</v>
      </c>
      <c r="H532" s="54" t="s">
        <v>681</v>
      </c>
      <c r="I532" s="54" t="s">
        <v>704</v>
      </c>
      <c r="J532" s="55">
        <f t="shared" si="68"/>
        <v>4.3560606060606064E-2</v>
      </c>
      <c r="K532" s="70">
        <v>7</v>
      </c>
      <c r="L532" s="54" t="s">
        <v>8</v>
      </c>
      <c r="M532" s="54">
        <v>29072</v>
      </c>
      <c r="N532" s="54" t="s">
        <v>7</v>
      </c>
      <c r="O532" s="56">
        <f t="shared" si="69"/>
        <v>13285.98484848485</v>
      </c>
      <c r="P532" s="57">
        <f t="shared" si="62"/>
        <v>9843817.2348484844</v>
      </c>
    </row>
    <row r="533" spans="1:16" ht="15" customHeight="1" x14ac:dyDescent="0.25">
      <c r="A533" s="46">
        <v>4282</v>
      </c>
      <c r="B533" s="81">
        <v>7</v>
      </c>
      <c r="C533" s="107"/>
      <c r="D533" s="53" t="s">
        <v>106</v>
      </c>
      <c r="E533" s="54" t="s">
        <v>94</v>
      </c>
      <c r="F533" s="54" t="s">
        <v>27</v>
      </c>
      <c r="G533" s="54">
        <v>220</v>
      </c>
      <c r="H533" s="54" t="s">
        <v>681</v>
      </c>
      <c r="I533" s="54" t="s">
        <v>704</v>
      </c>
      <c r="J533" s="55">
        <f t="shared" si="68"/>
        <v>4.1666666666666664E-2</v>
      </c>
      <c r="K533" s="70">
        <v>7</v>
      </c>
      <c r="L533" s="54" t="s">
        <v>8</v>
      </c>
      <c r="M533" s="54">
        <v>29072</v>
      </c>
      <c r="N533" s="54" t="s">
        <v>7</v>
      </c>
      <c r="O533" s="56">
        <f t="shared" si="69"/>
        <v>12708.333333333332</v>
      </c>
      <c r="P533" s="57">
        <f t="shared" si="62"/>
        <v>9856525.5681818184</v>
      </c>
    </row>
    <row r="534" spans="1:16" ht="15" customHeight="1" x14ac:dyDescent="0.25">
      <c r="A534" s="46"/>
      <c r="B534" s="81">
        <v>7</v>
      </c>
      <c r="C534" s="107"/>
      <c r="D534" s="53" t="s">
        <v>225</v>
      </c>
      <c r="E534" s="54" t="s">
        <v>151</v>
      </c>
      <c r="F534" s="54" t="s">
        <v>27</v>
      </c>
      <c r="G534" s="54">
        <v>134</v>
      </c>
      <c r="H534" s="54" t="s">
        <v>681</v>
      </c>
      <c r="I534" s="54" t="s">
        <v>729</v>
      </c>
      <c r="J534" s="55">
        <f t="shared" si="68"/>
        <v>2.5378787878787879E-2</v>
      </c>
      <c r="K534" s="70">
        <v>5</v>
      </c>
      <c r="L534" s="54" t="s">
        <v>8</v>
      </c>
      <c r="M534" s="54">
        <v>29073</v>
      </c>
      <c r="N534" s="54" t="s">
        <v>7</v>
      </c>
      <c r="O534" s="56">
        <f t="shared" si="69"/>
        <v>7740.530303030303</v>
      </c>
      <c r="P534" s="57">
        <f t="shared" si="62"/>
        <v>9864266.0984848496</v>
      </c>
    </row>
    <row r="535" spans="1:16" ht="15" customHeight="1" x14ac:dyDescent="0.25">
      <c r="A535" s="46"/>
      <c r="B535" s="81">
        <v>7</v>
      </c>
      <c r="C535" s="107"/>
      <c r="D535" s="53" t="s">
        <v>151</v>
      </c>
      <c r="E535" s="54" t="s">
        <v>152</v>
      </c>
      <c r="F535" s="54" t="s">
        <v>27</v>
      </c>
      <c r="G535" s="54">
        <v>236</v>
      </c>
      <c r="H535" s="54" t="s">
        <v>681</v>
      </c>
      <c r="I535" s="54" t="s">
        <v>729</v>
      </c>
      <c r="J535" s="55">
        <f t="shared" si="68"/>
        <v>4.46969696969697E-2</v>
      </c>
      <c r="K535" s="70">
        <v>5</v>
      </c>
      <c r="L535" s="54" t="s">
        <v>8</v>
      </c>
      <c r="M535" s="54">
        <v>29073</v>
      </c>
      <c r="N535" s="54" t="s">
        <v>7</v>
      </c>
      <c r="O535" s="56">
        <f t="shared" si="69"/>
        <v>13632.575757575758</v>
      </c>
      <c r="P535" s="57">
        <f t="shared" si="62"/>
        <v>9877898.6742424257</v>
      </c>
    </row>
    <row r="536" spans="1:16" ht="15" customHeight="1" x14ac:dyDescent="0.25">
      <c r="A536" s="46">
        <v>3406</v>
      </c>
      <c r="B536" s="81">
        <v>7</v>
      </c>
      <c r="C536" s="107"/>
      <c r="D536" s="53" t="s">
        <v>235</v>
      </c>
      <c r="E536" s="54" t="s">
        <v>152</v>
      </c>
      <c r="F536" s="54" t="s">
        <v>27</v>
      </c>
      <c r="G536" s="54">
        <v>129</v>
      </c>
      <c r="H536" s="54" t="s">
        <v>681</v>
      </c>
      <c r="I536" s="54" t="s">
        <v>729</v>
      </c>
      <c r="J536" s="55">
        <f t="shared" si="68"/>
        <v>2.4431818181818183E-2</v>
      </c>
      <c r="K536" s="70">
        <v>5</v>
      </c>
      <c r="L536" s="54" t="s">
        <v>8</v>
      </c>
      <c r="M536" s="54">
        <v>29073</v>
      </c>
      <c r="N536" s="54" t="s">
        <v>7</v>
      </c>
      <c r="O536" s="56">
        <f t="shared" si="69"/>
        <v>7451.704545454546</v>
      </c>
      <c r="P536" s="57">
        <f t="shared" si="62"/>
        <v>9885350.3787878808</v>
      </c>
    </row>
    <row r="537" spans="1:16" ht="15" customHeight="1" x14ac:dyDescent="0.25">
      <c r="A537" s="46">
        <v>671</v>
      </c>
      <c r="B537" s="81">
        <v>7</v>
      </c>
      <c r="C537" s="107"/>
      <c r="D537" s="53" t="s">
        <v>240</v>
      </c>
      <c r="E537" s="54" t="s">
        <v>164</v>
      </c>
      <c r="F537" s="54" t="s">
        <v>27</v>
      </c>
      <c r="G537" s="54">
        <v>158</v>
      </c>
      <c r="H537" s="54" t="s">
        <v>681</v>
      </c>
      <c r="I537" s="54" t="s">
        <v>729</v>
      </c>
      <c r="J537" s="55">
        <f t="shared" si="68"/>
        <v>2.9924242424242423E-2</v>
      </c>
      <c r="K537" s="70">
        <v>5</v>
      </c>
      <c r="L537" s="54" t="s">
        <v>8</v>
      </c>
      <c r="M537" s="54">
        <v>29073</v>
      </c>
      <c r="N537" s="54" t="s">
        <v>7</v>
      </c>
      <c r="O537" s="56">
        <f t="shared" si="69"/>
        <v>9126.8939393939381</v>
      </c>
      <c r="P537" s="57">
        <f t="shared" si="62"/>
        <v>9894477.2727272753</v>
      </c>
    </row>
    <row r="538" spans="1:16" ht="15" customHeight="1" x14ac:dyDescent="0.25">
      <c r="A538" s="46">
        <v>247</v>
      </c>
      <c r="B538" s="81">
        <v>7</v>
      </c>
      <c r="C538" s="107"/>
      <c r="D538" s="53" t="s">
        <v>241</v>
      </c>
      <c r="E538" s="54" t="s">
        <v>164</v>
      </c>
      <c r="F538" s="54" t="s">
        <v>27</v>
      </c>
      <c r="G538" s="54">
        <v>95</v>
      </c>
      <c r="H538" s="54" t="s">
        <v>681</v>
      </c>
      <c r="I538" s="54" t="s">
        <v>729</v>
      </c>
      <c r="J538" s="55">
        <f t="shared" si="68"/>
        <v>1.7992424242424244E-2</v>
      </c>
      <c r="K538" s="70">
        <v>5</v>
      </c>
      <c r="L538" s="54" t="s">
        <v>8</v>
      </c>
      <c r="M538" s="54">
        <v>29073</v>
      </c>
      <c r="N538" s="54" t="s">
        <v>7</v>
      </c>
      <c r="O538" s="56">
        <f t="shared" si="69"/>
        <v>5487.689393939394</v>
      </c>
      <c r="P538" s="57">
        <f t="shared" si="62"/>
        <v>9899964.9621212147</v>
      </c>
    </row>
    <row r="539" spans="1:16" ht="15" customHeight="1" x14ac:dyDescent="0.25">
      <c r="A539" s="46">
        <v>1066</v>
      </c>
      <c r="B539" s="81">
        <v>7</v>
      </c>
      <c r="C539" s="107"/>
      <c r="D539" s="53" t="s">
        <v>164</v>
      </c>
      <c r="E539" s="54" t="s">
        <v>152</v>
      </c>
      <c r="F539" s="54" t="s">
        <v>152</v>
      </c>
      <c r="G539" s="54">
        <v>5325</v>
      </c>
      <c r="H539" s="54" t="s">
        <v>681</v>
      </c>
      <c r="I539" s="54" t="s">
        <v>729</v>
      </c>
      <c r="J539" s="55">
        <f t="shared" si="68"/>
        <v>1.0085227272727273</v>
      </c>
      <c r="K539" s="70">
        <v>5</v>
      </c>
      <c r="L539" s="54" t="s">
        <v>8</v>
      </c>
      <c r="M539" s="54">
        <v>29073</v>
      </c>
      <c r="N539" s="54" t="s">
        <v>7</v>
      </c>
      <c r="O539" s="56">
        <f t="shared" si="69"/>
        <v>307599.43181818182</v>
      </c>
      <c r="P539" s="57">
        <f t="shared" si="62"/>
        <v>10207564.393939396</v>
      </c>
    </row>
    <row r="540" spans="1:16" ht="15" customHeight="1" x14ac:dyDescent="0.25">
      <c r="A540" s="46">
        <v>1062</v>
      </c>
      <c r="B540" s="81">
        <v>7</v>
      </c>
      <c r="C540" s="107"/>
      <c r="D540" s="53" t="s">
        <v>242</v>
      </c>
      <c r="E540" s="54" t="s">
        <v>152</v>
      </c>
      <c r="F540" s="54" t="s">
        <v>27</v>
      </c>
      <c r="G540" s="54">
        <v>128</v>
      </c>
      <c r="H540" s="54" t="s">
        <v>681</v>
      </c>
      <c r="I540" s="54" t="s">
        <v>729</v>
      </c>
      <c r="J540" s="55">
        <f t="shared" si="68"/>
        <v>2.4242424242424242E-2</v>
      </c>
      <c r="K540" s="70">
        <v>5</v>
      </c>
      <c r="L540" s="54" t="s">
        <v>8</v>
      </c>
      <c r="M540" s="54">
        <v>29073</v>
      </c>
      <c r="N540" s="54" t="s">
        <v>7</v>
      </c>
      <c r="O540" s="56">
        <f t="shared" si="69"/>
        <v>7393.939393939394</v>
      </c>
      <c r="P540" s="57">
        <f t="shared" si="62"/>
        <v>10214958.333333336</v>
      </c>
    </row>
    <row r="541" spans="1:16" ht="15" customHeight="1" x14ac:dyDescent="0.25">
      <c r="A541" s="46">
        <v>2946</v>
      </c>
      <c r="B541" s="81">
        <v>7</v>
      </c>
      <c r="C541" s="107"/>
      <c r="D541" s="53" t="s">
        <v>166</v>
      </c>
      <c r="E541" s="54" t="s">
        <v>152</v>
      </c>
      <c r="F541" s="54" t="s">
        <v>164</v>
      </c>
      <c r="G541" s="54">
        <v>885</v>
      </c>
      <c r="H541" s="54" t="s">
        <v>681</v>
      </c>
      <c r="I541" s="54" t="s">
        <v>729</v>
      </c>
      <c r="J541" s="55">
        <f t="shared" si="68"/>
        <v>0.16761363636363635</v>
      </c>
      <c r="K541" s="70">
        <v>5</v>
      </c>
      <c r="L541" s="54" t="s">
        <v>8</v>
      </c>
      <c r="M541" s="54">
        <v>29073</v>
      </c>
      <c r="N541" s="54" t="s">
        <v>7</v>
      </c>
      <c r="O541" s="56">
        <f t="shared" si="69"/>
        <v>51122.159090909088</v>
      </c>
      <c r="P541" s="57">
        <f t="shared" si="62"/>
        <v>10266080.492424244</v>
      </c>
    </row>
    <row r="542" spans="1:16" ht="15" customHeight="1" x14ac:dyDescent="0.25">
      <c r="A542" s="46">
        <v>790</v>
      </c>
      <c r="B542" s="81">
        <v>7</v>
      </c>
      <c r="C542" s="107"/>
      <c r="D542" s="53" t="s">
        <v>243</v>
      </c>
      <c r="E542" s="54" t="s">
        <v>164</v>
      </c>
      <c r="F542" s="54" t="s">
        <v>27</v>
      </c>
      <c r="G542" s="54">
        <v>124</v>
      </c>
      <c r="H542" s="54" t="s">
        <v>681</v>
      </c>
      <c r="I542" s="54" t="s">
        <v>729</v>
      </c>
      <c r="J542" s="55">
        <f t="shared" si="68"/>
        <v>2.3484848484848483E-2</v>
      </c>
      <c r="K542" s="70">
        <v>5</v>
      </c>
      <c r="L542" s="54" t="s">
        <v>8</v>
      </c>
      <c r="M542" s="54">
        <v>29073</v>
      </c>
      <c r="N542" s="54" t="s">
        <v>7</v>
      </c>
      <c r="O542" s="56">
        <f t="shared" si="69"/>
        <v>7162.8787878787871</v>
      </c>
      <c r="P542" s="57">
        <f t="shared" si="62"/>
        <v>10273243.371212123</v>
      </c>
    </row>
    <row r="543" spans="1:16" ht="15.75" customHeight="1" x14ac:dyDescent="0.25">
      <c r="A543" s="46">
        <v>4634</v>
      </c>
      <c r="B543" s="81">
        <v>7</v>
      </c>
      <c r="C543" s="107"/>
      <c r="D543" s="53" t="s">
        <v>152</v>
      </c>
      <c r="E543" s="54" t="s">
        <v>165</v>
      </c>
      <c r="F543" s="54" t="s">
        <v>166</v>
      </c>
      <c r="G543" s="54">
        <v>3914</v>
      </c>
      <c r="H543" s="54" t="s">
        <v>681</v>
      </c>
      <c r="I543" s="54" t="s">
        <v>729</v>
      </c>
      <c r="J543" s="55">
        <f t="shared" si="68"/>
        <v>0.74128787878787883</v>
      </c>
      <c r="K543" s="70">
        <v>5</v>
      </c>
      <c r="L543" s="54" t="s">
        <v>8</v>
      </c>
      <c r="M543" s="54">
        <v>29073</v>
      </c>
      <c r="N543" s="54" t="s">
        <v>7</v>
      </c>
      <c r="O543" s="56">
        <f t="shared" si="69"/>
        <v>226092.80303030304</v>
      </c>
      <c r="P543" s="57">
        <f t="shared" si="62"/>
        <v>10499336.174242426</v>
      </c>
    </row>
    <row r="544" spans="1:16" ht="15" customHeight="1" x14ac:dyDescent="0.25">
      <c r="A544" s="46">
        <v>1786</v>
      </c>
      <c r="B544" s="81">
        <v>7</v>
      </c>
      <c r="C544" s="107"/>
      <c r="D544" s="53" t="s">
        <v>244</v>
      </c>
      <c r="E544" s="54" t="s">
        <v>164</v>
      </c>
      <c r="F544" s="54" t="s">
        <v>27</v>
      </c>
      <c r="G544" s="54">
        <v>489</v>
      </c>
      <c r="H544" s="54" t="s">
        <v>681</v>
      </c>
      <c r="I544" s="54" t="s">
        <v>729</v>
      </c>
      <c r="J544" s="55">
        <f t="shared" si="68"/>
        <v>9.261363636363637E-2</v>
      </c>
      <c r="K544" s="70">
        <v>5</v>
      </c>
      <c r="L544" s="54" t="s">
        <v>8</v>
      </c>
      <c r="M544" s="54">
        <v>29073</v>
      </c>
      <c r="N544" s="54" t="s">
        <v>7</v>
      </c>
      <c r="O544" s="56">
        <f t="shared" si="69"/>
        <v>28247.159090909092</v>
      </c>
      <c r="P544" s="57">
        <f t="shared" si="62"/>
        <v>10527583.333333334</v>
      </c>
    </row>
    <row r="545" spans="1:16" ht="15" customHeight="1" x14ac:dyDescent="0.25">
      <c r="A545" s="46">
        <v>79</v>
      </c>
      <c r="B545" s="81">
        <v>7</v>
      </c>
      <c r="C545" s="107"/>
      <c r="D545" s="53" t="s">
        <v>245</v>
      </c>
      <c r="E545" s="54" t="s">
        <v>152</v>
      </c>
      <c r="F545" s="54" t="s">
        <v>27</v>
      </c>
      <c r="G545" s="54">
        <v>295</v>
      </c>
      <c r="H545" s="54" t="s">
        <v>681</v>
      </c>
      <c r="I545" s="54" t="s">
        <v>729</v>
      </c>
      <c r="J545" s="55">
        <f t="shared" si="68"/>
        <v>5.587121212121212E-2</v>
      </c>
      <c r="K545" s="70">
        <v>5</v>
      </c>
      <c r="L545" s="54" t="s">
        <v>8</v>
      </c>
      <c r="M545" s="54">
        <v>29073</v>
      </c>
      <c r="N545" s="54" t="s">
        <v>7</v>
      </c>
      <c r="O545" s="56">
        <f t="shared" si="69"/>
        <v>17040.719696969696</v>
      </c>
      <c r="P545" s="57">
        <f t="shared" si="62"/>
        <v>10544624.053030303</v>
      </c>
    </row>
    <row r="546" spans="1:16" ht="15" customHeight="1" x14ac:dyDescent="0.25">
      <c r="A546" s="46">
        <v>4203</v>
      </c>
      <c r="B546" s="81">
        <v>7</v>
      </c>
      <c r="C546" s="107"/>
      <c r="D546" s="53" t="s">
        <v>246</v>
      </c>
      <c r="E546" s="54" t="s">
        <v>152</v>
      </c>
      <c r="F546" s="54" t="s">
        <v>27</v>
      </c>
      <c r="G546" s="54">
        <v>291</v>
      </c>
      <c r="H546" s="54" t="s">
        <v>681</v>
      </c>
      <c r="I546" s="54" t="s">
        <v>729</v>
      </c>
      <c r="J546" s="55">
        <f t="shared" si="68"/>
        <v>5.5113636363636365E-2</v>
      </c>
      <c r="K546" s="70">
        <v>5</v>
      </c>
      <c r="L546" s="54" t="s">
        <v>8</v>
      </c>
      <c r="M546" s="54">
        <v>29073</v>
      </c>
      <c r="N546" s="54" t="s">
        <v>7</v>
      </c>
      <c r="O546" s="56">
        <f t="shared" si="69"/>
        <v>16809.659090909092</v>
      </c>
      <c r="P546" s="57">
        <f t="shared" si="62"/>
        <v>10561433.712121211</v>
      </c>
    </row>
    <row r="547" spans="1:16" ht="15" customHeight="1" x14ac:dyDescent="0.25">
      <c r="A547" s="46">
        <v>4506</v>
      </c>
      <c r="B547" s="81">
        <v>7</v>
      </c>
      <c r="C547" s="107"/>
      <c r="D547" s="53" t="s">
        <v>247</v>
      </c>
      <c r="E547" s="54" t="s">
        <v>152</v>
      </c>
      <c r="F547" s="54" t="s">
        <v>27</v>
      </c>
      <c r="G547" s="54">
        <v>291</v>
      </c>
      <c r="H547" s="54" t="s">
        <v>681</v>
      </c>
      <c r="I547" s="54" t="s">
        <v>729</v>
      </c>
      <c r="J547" s="55">
        <f t="shared" si="68"/>
        <v>5.5113636363636365E-2</v>
      </c>
      <c r="K547" s="70">
        <v>5</v>
      </c>
      <c r="L547" s="54" t="s">
        <v>8</v>
      </c>
      <c r="M547" s="54">
        <v>29073</v>
      </c>
      <c r="N547" s="54" t="s">
        <v>7</v>
      </c>
      <c r="O547" s="56">
        <f t="shared" si="69"/>
        <v>16809.659090909092</v>
      </c>
      <c r="P547" s="57">
        <f t="shared" si="62"/>
        <v>10578243.371212119</v>
      </c>
    </row>
    <row r="548" spans="1:16" ht="15" customHeight="1" x14ac:dyDescent="0.25">
      <c r="A548" s="46">
        <v>599</v>
      </c>
      <c r="B548" s="81">
        <v>7</v>
      </c>
      <c r="C548" s="107"/>
      <c r="D548" s="53" t="s">
        <v>248</v>
      </c>
      <c r="E548" s="54" t="s">
        <v>152</v>
      </c>
      <c r="F548" s="54" t="s">
        <v>27</v>
      </c>
      <c r="G548" s="54">
        <v>249</v>
      </c>
      <c r="H548" s="54" t="s">
        <v>681</v>
      </c>
      <c r="I548" s="54" t="s">
        <v>729</v>
      </c>
      <c r="J548" s="55">
        <f t="shared" si="68"/>
        <v>4.7159090909090907E-2</v>
      </c>
      <c r="K548" s="70">
        <v>5</v>
      </c>
      <c r="L548" s="54" t="s">
        <v>8</v>
      </c>
      <c r="M548" s="54">
        <v>29073</v>
      </c>
      <c r="N548" s="54" t="s">
        <v>7</v>
      </c>
      <c r="O548" s="56">
        <f t="shared" ref="O548:O607" si="70">305000*J548</f>
        <v>14383.522727272726</v>
      </c>
      <c r="P548" s="57">
        <f t="shared" si="62"/>
        <v>10592626.893939393</v>
      </c>
    </row>
    <row r="549" spans="1:16" ht="15" customHeight="1" x14ac:dyDescent="0.25">
      <c r="A549" s="46">
        <v>3089</v>
      </c>
      <c r="B549" s="81">
        <v>7</v>
      </c>
      <c r="C549" s="107"/>
      <c r="D549" s="53" t="s">
        <v>249</v>
      </c>
      <c r="E549" s="54" t="s">
        <v>152</v>
      </c>
      <c r="F549" s="54" t="s">
        <v>27</v>
      </c>
      <c r="G549" s="54">
        <v>286</v>
      </c>
      <c r="H549" s="54" t="s">
        <v>681</v>
      </c>
      <c r="I549" s="54" t="s">
        <v>729</v>
      </c>
      <c r="J549" s="55">
        <f t="shared" si="68"/>
        <v>5.4166666666666669E-2</v>
      </c>
      <c r="K549" s="70">
        <v>5</v>
      </c>
      <c r="L549" s="54" t="s">
        <v>8</v>
      </c>
      <c r="M549" s="54">
        <v>29073</v>
      </c>
      <c r="N549" s="54" t="s">
        <v>7</v>
      </c>
      <c r="O549" s="56">
        <f t="shared" si="70"/>
        <v>16520.833333333332</v>
      </c>
      <c r="P549" s="57">
        <f t="shared" si="62"/>
        <v>10609147.727272727</v>
      </c>
    </row>
    <row r="550" spans="1:16" ht="15" customHeight="1" x14ac:dyDescent="0.25">
      <c r="A550" s="46">
        <v>3180</v>
      </c>
      <c r="B550" s="81">
        <v>7</v>
      </c>
      <c r="C550" s="107"/>
      <c r="D550" s="53" t="s">
        <v>167</v>
      </c>
      <c r="E550" s="54" t="s">
        <v>164</v>
      </c>
      <c r="F550" s="54" t="s">
        <v>164</v>
      </c>
      <c r="G550" s="54">
        <v>1454</v>
      </c>
      <c r="H550" s="54" t="s">
        <v>681</v>
      </c>
      <c r="I550" s="54" t="s">
        <v>729</v>
      </c>
      <c r="J550" s="55">
        <f t="shared" si="68"/>
        <v>0.27537878787878789</v>
      </c>
      <c r="K550" s="70">
        <v>5</v>
      </c>
      <c r="L550" s="54" t="s">
        <v>8</v>
      </c>
      <c r="M550" s="54">
        <v>29073</v>
      </c>
      <c r="N550" s="54" t="s">
        <v>7</v>
      </c>
      <c r="O550" s="56">
        <f t="shared" si="70"/>
        <v>83990.530303030304</v>
      </c>
      <c r="P550" s="57">
        <f t="shared" si="62"/>
        <v>10693138.257575758</v>
      </c>
    </row>
    <row r="551" spans="1:16" ht="15" customHeight="1" x14ac:dyDescent="0.25">
      <c r="A551" s="46">
        <v>3471</v>
      </c>
      <c r="B551" s="81">
        <v>7</v>
      </c>
      <c r="C551" s="107"/>
      <c r="D551" s="53" t="s">
        <v>609</v>
      </c>
      <c r="E551" s="54" t="s">
        <v>508</v>
      </c>
      <c r="F551" s="54" t="s">
        <v>256</v>
      </c>
      <c r="G551" s="54">
        <v>3210</v>
      </c>
      <c r="H551" s="54" t="s">
        <v>681</v>
      </c>
      <c r="I551" s="54" t="s">
        <v>732</v>
      </c>
      <c r="J551" s="55">
        <f t="shared" ref="J551:J617" si="71">G551/5280</f>
        <v>0.60795454545454541</v>
      </c>
      <c r="K551" s="70">
        <v>5</v>
      </c>
      <c r="L551" s="54" t="s">
        <v>6</v>
      </c>
      <c r="M551" s="54">
        <v>29073</v>
      </c>
      <c r="N551" s="54" t="s">
        <v>22</v>
      </c>
      <c r="O551" s="56">
        <f t="shared" si="70"/>
        <v>185426.13636363635</v>
      </c>
      <c r="P551" s="57">
        <f t="shared" si="62"/>
        <v>10878564.393939395</v>
      </c>
    </row>
    <row r="552" spans="1:16" ht="15" customHeight="1" x14ac:dyDescent="0.25">
      <c r="A552" s="46">
        <v>3708</v>
      </c>
      <c r="B552" s="81">
        <v>7</v>
      </c>
      <c r="C552" s="107"/>
      <c r="D552" s="53" t="s">
        <v>610</v>
      </c>
      <c r="E552" s="54" t="s">
        <v>609</v>
      </c>
      <c r="F552" s="54" t="s">
        <v>27</v>
      </c>
      <c r="G552" s="54">
        <v>430</v>
      </c>
      <c r="H552" s="54" t="s">
        <v>681</v>
      </c>
      <c r="I552" s="54" t="s">
        <v>732</v>
      </c>
      <c r="J552" s="55">
        <f t="shared" si="71"/>
        <v>8.1439393939393936E-2</v>
      </c>
      <c r="K552" s="70">
        <v>5</v>
      </c>
      <c r="L552" s="54" t="s">
        <v>6</v>
      </c>
      <c r="M552" s="54">
        <v>29073</v>
      </c>
      <c r="N552" s="54" t="s">
        <v>22</v>
      </c>
      <c r="O552" s="56">
        <f t="shared" si="70"/>
        <v>24839.015151515152</v>
      </c>
      <c r="P552" s="57">
        <f t="shared" si="62"/>
        <v>10903403.40909091</v>
      </c>
    </row>
    <row r="553" spans="1:16" ht="15" customHeight="1" x14ac:dyDescent="0.25">
      <c r="A553" s="46">
        <v>3855</v>
      </c>
      <c r="B553" s="81">
        <v>7</v>
      </c>
      <c r="C553" s="107"/>
      <c r="D553" s="53" t="s">
        <v>611</v>
      </c>
      <c r="E553" s="54" t="s">
        <v>609</v>
      </c>
      <c r="F553" s="54" t="s">
        <v>27</v>
      </c>
      <c r="G553" s="54">
        <v>90</v>
      </c>
      <c r="H553" s="54" t="s">
        <v>681</v>
      </c>
      <c r="I553" s="54" t="s">
        <v>732</v>
      </c>
      <c r="J553" s="55">
        <f t="shared" si="71"/>
        <v>1.7045454545454544E-2</v>
      </c>
      <c r="K553" s="70">
        <v>5</v>
      </c>
      <c r="L553" s="54" t="s">
        <v>6</v>
      </c>
      <c r="M553" s="54">
        <v>29073</v>
      </c>
      <c r="N553" s="54" t="s">
        <v>22</v>
      </c>
      <c r="O553" s="56">
        <f t="shared" si="70"/>
        <v>5198.863636363636</v>
      </c>
      <c r="P553" s="57">
        <f t="shared" si="62"/>
        <v>10908602.272727273</v>
      </c>
    </row>
    <row r="554" spans="1:16" ht="15" customHeight="1" x14ac:dyDescent="0.25">
      <c r="A554" s="46">
        <v>4173</v>
      </c>
      <c r="B554" s="81">
        <v>7</v>
      </c>
      <c r="C554" s="107"/>
      <c r="D554" s="53" t="s">
        <v>612</v>
      </c>
      <c r="E554" s="54" t="s">
        <v>609</v>
      </c>
      <c r="F554" s="54" t="s">
        <v>27</v>
      </c>
      <c r="G554" s="54">
        <v>385</v>
      </c>
      <c r="H554" s="54" t="s">
        <v>681</v>
      </c>
      <c r="I554" s="54" t="s">
        <v>732</v>
      </c>
      <c r="J554" s="55">
        <f t="shared" si="71"/>
        <v>7.2916666666666671E-2</v>
      </c>
      <c r="K554" s="70">
        <v>5</v>
      </c>
      <c r="L554" s="54" t="s">
        <v>6</v>
      </c>
      <c r="M554" s="54">
        <v>29073</v>
      </c>
      <c r="N554" s="54" t="s">
        <v>22</v>
      </c>
      <c r="O554" s="56">
        <f t="shared" si="70"/>
        <v>22239.583333333336</v>
      </c>
      <c r="P554" s="57">
        <f t="shared" si="62"/>
        <v>10930841.856060607</v>
      </c>
    </row>
    <row r="555" spans="1:16" ht="15" customHeight="1" x14ac:dyDescent="0.25">
      <c r="A555" s="46">
        <v>5020</v>
      </c>
      <c r="B555" s="81">
        <v>7</v>
      </c>
      <c r="C555" s="107"/>
      <c r="D555" s="53" t="s">
        <v>613</v>
      </c>
      <c r="E555" s="54" t="s">
        <v>609</v>
      </c>
      <c r="F555" s="54" t="s">
        <v>27</v>
      </c>
      <c r="G555" s="54">
        <v>280</v>
      </c>
      <c r="H555" s="54" t="s">
        <v>681</v>
      </c>
      <c r="I555" s="54" t="s">
        <v>732</v>
      </c>
      <c r="J555" s="55">
        <f t="shared" si="71"/>
        <v>5.3030303030303032E-2</v>
      </c>
      <c r="K555" s="70">
        <v>5</v>
      </c>
      <c r="L555" s="54" t="s">
        <v>6</v>
      </c>
      <c r="M555" s="54">
        <v>29073</v>
      </c>
      <c r="N555" s="54" t="s">
        <v>22</v>
      </c>
      <c r="O555" s="56">
        <f t="shared" si="70"/>
        <v>16174.242424242424</v>
      </c>
      <c r="P555" s="57">
        <f t="shared" si="62"/>
        <v>10947016.09848485</v>
      </c>
    </row>
    <row r="556" spans="1:16" ht="15" customHeight="1" x14ac:dyDescent="0.25">
      <c r="A556" s="46">
        <v>3259</v>
      </c>
      <c r="B556" s="81">
        <v>7</v>
      </c>
      <c r="C556" s="107"/>
      <c r="D556" s="53" t="s">
        <v>259</v>
      </c>
      <c r="E556" s="54" t="s">
        <v>153</v>
      </c>
      <c r="F556" s="54" t="s">
        <v>136</v>
      </c>
      <c r="G556" s="54">
        <v>10138</v>
      </c>
      <c r="H556" s="54" t="s">
        <v>681</v>
      </c>
      <c r="I556" s="54" t="s">
        <v>688</v>
      </c>
      <c r="J556" s="55">
        <f t="shared" si="71"/>
        <v>1.9200757575757577</v>
      </c>
      <c r="K556" s="70">
        <v>5</v>
      </c>
      <c r="L556" s="54" t="s">
        <v>6</v>
      </c>
      <c r="M556" s="54">
        <v>29073</v>
      </c>
      <c r="N556" s="54" t="s">
        <v>22</v>
      </c>
      <c r="O556" s="56">
        <f t="shared" si="70"/>
        <v>585623.10606060608</v>
      </c>
      <c r="P556" s="57">
        <f t="shared" si="62"/>
        <v>11532639.204545455</v>
      </c>
    </row>
    <row r="557" spans="1:16" ht="15" customHeight="1" x14ac:dyDescent="0.25">
      <c r="A557" s="46"/>
      <c r="B557" s="109">
        <v>7</v>
      </c>
      <c r="C557" s="94"/>
      <c r="D557" s="53" t="s">
        <v>832</v>
      </c>
      <c r="E557" s="54" t="s">
        <v>908</v>
      </c>
      <c r="F557" s="54" t="s">
        <v>40</v>
      </c>
      <c r="G557" s="54">
        <v>3696</v>
      </c>
      <c r="H557" s="54" t="s">
        <v>743</v>
      </c>
      <c r="I557" s="54" t="s">
        <v>909</v>
      </c>
      <c r="J557" s="55">
        <f t="shared" ref="J557:J571" si="72">G557/5280</f>
        <v>0.7</v>
      </c>
      <c r="K557" s="70">
        <v>9</v>
      </c>
      <c r="L557" s="54" t="s">
        <v>6</v>
      </c>
      <c r="M557" s="54">
        <v>29033</v>
      </c>
      <c r="N557" s="54"/>
      <c r="O557" s="56">
        <f t="shared" ref="O557:O571" si="73">305000*J557</f>
        <v>213500</v>
      </c>
      <c r="P557" s="57">
        <f t="shared" ref="P557:P571" si="74">P556+O557</f>
        <v>11746139.204545455</v>
      </c>
    </row>
    <row r="558" spans="1:16" ht="15" customHeight="1" x14ac:dyDescent="0.25">
      <c r="A558" s="46"/>
      <c r="B558" s="109">
        <v>7</v>
      </c>
      <c r="C558" s="94"/>
      <c r="D558" s="53" t="s">
        <v>910</v>
      </c>
      <c r="E558" s="54" t="s">
        <v>911</v>
      </c>
      <c r="F558" s="54" t="s">
        <v>632</v>
      </c>
      <c r="G558" s="54">
        <v>739</v>
      </c>
      <c r="H558" s="54" t="s">
        <v>743</v>
      </c>
      <c r="I558" s="54" t="s">
        <v>909</v>
      </c>
      <c r="J558" s="55">
        <f t="shared" si="72"/>
        <v>0.1399621212121212</v>
      </c>
      <c r="K558" s="70">
        <v>9</v>
      </c>
      <c r="L558" s="54" t="s">
        <v>6</v>
      </c>
      <c r="M558" s="54">
        <v>29033</v>
      </c>
      <c r="N558" s="54"/>
      <c r="O558" s="56">
        <f t="shared" si="73"/>
        <v>42688.446969696968</v>
      </c>
      <c r="P558" s="57">
        <f t="shared" si="74"/>
        <v>11788827.651515152</v>
      </c>
    </row>
    <row r="559" spans="1:16" ht="15" customHeight="1" x14ac:dyDescent="0.25">
      <c r="B559" s="53">
        <v>7</v>
      </c>
      <c r="C559" s="108"/>
      <c r="D559" s="53" t="s">
        <v>869</v>
      </c>
      <c r="E559" s="54" t="s">
        <v>35</v>
      </c>
      <c r="F559" s="54" t="s">
        <v>632</v>
      </c>
      <c r="G559" s="54">
        <v>3907</v>
      </c>
      <c r="H559" s="54" t="s">
        <v>743</v>
      </c>
      <c r="I559" s="54" t="s">
        <v>909</v>
      </c>
      <c r="J559" s="55">
        <f t="shared" si="72"/>
        <v>0.73996212121212124</v>
      </c>
      <c r="K559" s="70">
        <v>9</v>
      </c>
      <c r="L559" s="54" t="s">
        <v>6</v>
      </c>
      <c r="M559" s="54">
        <v>29033</v>
      </c>
      <c r="N559" s="54"/>
      <c r="O559" s="56">
        <f t="shared" si="73"/>
        <v>225688.44696969699</v>
      </c>
      <c r="P559" s="57">
        <f t="shared" si="74"/>
        <v>12014516.09848485</v>
      </c>
    </row>
    <row r="560" spans="1:16" ht="15" customHeight="1" x14ac:dyDescent="0.25">
      <c r="B560" s="53">
        <v>7</v>
      </c>
      <c r="C560" s="108"/>
      <c r="D560" s="53" t="s">
        <v>632</v>
      </c>
      <c r="E560" s="54" t="s">
        <v>908</v>
      </c>
      <c r="F560" s="54" t="s">
        <v>932</v>
      </c>
      <c r="G560" s="54">
        <v>4800</v>
      </c>
      <c r="H560" s="54" t="s">
        <v>743</v>
      </c>
      <c r="I560" s="54" t="s">
        <v>909</v>
      </c>
      <c r="J560" s="55">
        <f t="shared" si="72"/>
        <v>0.90909090909090906</v>
      </c>
      <c r="K560" s="70">
        <v>9</v>
      </c>
      <c r="L560" s="54" t="s">
        <v>6</v>
      </c>
      <c r="M560" s="54">
        <v>29033</v>
      </c>
      <c r="N560" s="54"/>
      <c r="O560" s="56">
        <f t="shared" si="73"/>
        <v>277272.72727272724</v>
      </c>
      <c r="P560" s="57">
        <f t="shared" si="74"/>
        <v>12291788.825757576</v>
      </c>
    </row>
    <row r="561" spans="1:26" s="95" customFormat="1" ht="15" customHeight="1" x14ac:dyDescent="0.25">
      <c r="A561" s="1"/>
      <c r="B561" s="53">
        <v>7</v>
      </c>
      <c r="C561" s="108"/>
      <c r="D561" s="53" t="s">
        <v>871</v>
      </c>
      <c r="E561" s="54" t="s">
        <v>911</v>
      </c>
      <c r="F561" s="54" t="s">
        <v>632</v>
      </c>
      <c r="G561" s="54">
        <v>1162</v>
      </c>
      <c r="H561" s="54" t="s">
        <v>743</v>
      </c>
      <c r="I561" s="54" t="s">
        <v>909</v>
      </c>
      <c r="J561" s="55">
        <f t="shared" si="72"/>
        <v>0.22007575757575756</v>
      </c>
      <c r="K561" s="70">
        <v>9</v>
      </c>
      <c r="L561" s="54" t="s">
        <v>6</v>
      </c>
      <c r="M561" s="54">
        <v>29033</v>
      </c>
      <c r="N561" s="54"/>
      <c r="O561" s="56">
        <f t="shared" si="73"/>
        <v>67123.106060606064</v>
      </c>
      <c r="P561" s="57">
        <f t="shared" si="74"/>
        <v>12358911.931818182</v>
      </c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" customHeight="1" x14ac:dyDescent="0.25">
      <c r="B562" s="53">
        <v>7</v>
      </c>
      <c r="C562" s="108"/>
      <c r="D562" s="53" t="s">
        <v>890</v>
      </c>
      <c r="E562" s="54" t="s">
        <v>911</v>
      </c>
      <c r="F562" s="54" t="s">
        <v>40</v>
      </c>
      <c r="G562" s="54">
        <v>5450</v>
      </c>
      <c r="H562" s="54" t="s">
        <v>743</v>
      </c>
      <c r="I562" s="54" t="s">
        <v>909</v>
      </c>
      <c r="J562" s="55">
        <f t="shared" si="72"/>
        <v>1.0321969696969697</v>
      </c>
      <c r="K562" s="70">
        <v>9</v>
      </c>
      <c r="L562" s="54" t="s">
        <v>6</v>
      </c>
      <c r="M562" s="54">
        <v>29033</v>
      </c>
      <c r="N562" s="54"/>
      <c r="O562" s="56">
        <f t="shared" si="73"/>
        <v>314820.07575757575</v>
      </c>
      <c r="P562" s="57">
        <f t="shared" si="74"/>
        <v>12673732.007575758</v>
      </c>
    </row>
    <row r="563" spans="1:26" ht="15" customHeight="1" x14ac:dyDescent="0.25">
      <c r="B563" s="53">
        <v>7</v>
      </c>
      <c r="C563" s="108"/>
      <c r="D563" s="53" t="s">
        <v>891</v>
      </c>
      <c r="E563" s="54" t="s">
        <v>918</v>
      </c>
      <c r="F563" s="54" t="s">
        <v>908</v>
      </c>
      <c r="G563" s="54">
        <v>2165</v>
      </c>
      <c r="H563" s="54" t="s">
        <v>743</v>
      </c>
      <c r="I563" s="54" t="s">
        <v>909</v>
      </c>
      <c r="J563" s="55">
        <f t="shared" si="72"/>
        <v>0.41003787878787878</v>
      </c>
      <c r="K563" s="70">
        <v>9</v>
      </c>
      <c r="L563" s="54" t="s">
        <v>6</v>
      </c>
      <c r="M563" s="54">
        <v>29033</v>
      </c>
      <c r="N563" s="54"/>
      <c r="O563" s="56">
        <f t="shared" si="73"/>
        <v>125061.55303030302</v>
      </c>
      <c r="P563" s="57">
        <f t="shared" si="74"/>
        <v>12798793.560606061</v>
      </c>
    </row>
    <row r="564" spans="1:26" ht="15" customHeight="1" x14ac:dyDescent="0.25">
      <c r="B564" s="53">
        <v>7</v>
      </c>
      <c r="C564" s="97"/>
      <c r="D564" s="53" t="s">
        <v>840</v>
      </c>
      <c r="E564" s="54" t="s">
        <v>41</v>
      </c>
      <c r="F564" s="54" t="s">
        <v>920</v>
      </c>
      <c r="G564" s="54">
        <v>3010</v>
      </c>
      <c r="H564" s="54" t="s">
        <v>750</v>
      </c>
      <c r="I564" s="54" t="s">
        <v>903</v>
      </c>
      <c r="J564" s="55">
        <f t="shared" si="72"/>
        <v>0.57007575757575757</v>
      </c>
      <c r="K564" s="70">
        <v>8</v>
      </c>
      <c r="L564" s="54" t="s">
        <v>6</v>
      </c>
      <c r="M564" s="54">
        <v>29169</v>
      </c>
      <c r="N564" s="54"/>
      <c r="O564" s="56">
        <f t="shared" si="73"/>
        <v>173873.10606060605</v>
      </c>
      <c r="P564" s="57">
        <f t="shared" si="74"/>
        <v>12972666.666666666</v>
      </c>
    </row>
    <row r="565" spans="1:26" ht="15" customHeight="1" x14ac:dyDescent="0.25">
      <c r="B565" s="53">
        <v>7</v>
      </c>
      <c r="C565" s="97"/>
      <c r="D565" s="53" t="s">
        <v>841</v>
      </c>
      <c r="E565" s="54" t="s">
        <v>840</v>
      </c>
      <c r="F565" s="54" t="s">
        <v>840</v>
      </c>
      <c r="G565" s="54">
        <v>1225</v>
      </c>
      <c r="H565" s="54" t="s">
        <v>750</v>
      </c>
      <c r="I565" s="54" t="s">
        <v>903</v>
      </c>
      <c r="J565" s="55">
        <f t="shared" si="72"/>
        <v>0.23200757575757575</v>
      </c>
      <c r="K565" s="70">
        <v>8</v>
      </c>
      <c r="L565" s="54" t="s">
        <v>6</v>
      </c>
      <c r="M565" s="54">
        <v>29169</v>
      </c>
      <c r="N565" s="54"/>
      <c r="O565" s="56">
        <f t="shared" si="73"/>
        <v>70762.310606060608</v>
      </c>
      <c r="P565" s="57">
        <f t="shared" si="74"/>
        <v>13043428.977272727</v>
      </c>
    </row>
    <row r="566" spans="1:26" x14ac:dyDescent="0.25">
      <c r="B566" s="53">
        <v>7</v>
      </c>
      <c r="C566" s="97"/>
      <c r="D566" s="53" t="s">
        <v>842</v>
      </c>
      <c r="E566" s="54" t="s">
        <v>840</v>
      </c>
      <c r="F566" s="54" t="s">
        <v>840</v>
      </c>
      <c r="G566" s="54">
        <v>792</v>
      </c>
      <c r="H566" s="54" t="s">
        <v>750</v>
      </c>
      <c r="I566" s="54" t="s">
        <v>903</v>
      </c>
      <c r="J566" s="55">
        <f t="shared" si="72"/>
        <v>0.15</v>
      </c>
      <c r="K566" s="70">
        <v>8</v>
      </c>
      <c r="L566" s="54" t="s">
        <v>6</v>
      </c>
      <c r="M566" s="54">
        <v>29169</v>
      </c>
      <c r="N566" s="54"/>
      <c r="O566" s="56">
        <f t="shared" si="73"/>
        <v>45750</v>
      </c>
      <c r="P566" s="57">
        <f t="shared" si="74"/>
        <v>13089178.977272727</v>
      </c>
    </row>
    <row r="567" spans="1:26" x14ac:dyDescent="0.25">
      <c r="B567" s="53">
        <v>7</v>
      </c>
      <c r="C567" s="97"/>
      <c r="D567" s="53" t="s">
        <v>843</v>
      </c>
      <c r="E567" s="54" t="s">
        <v>839</v>
      </c>
      <c r="F567" s="54" t="s">
        <v>840</v>
      </c>
      <c r="G567" s="54">
        <v>686</v>
      </c>
      <c r="H567" s="54" t="s">
        <v>750</v>
      </c>
      <c r="I567" s="54" t="s">
        <v>903</v>
      </c>
      <c r="J567" s="55">
        <f t="shared" si="72"/>
        <v>0.12992424242424241</v>
      </c>
      <c r="K567" s="70">
        <v>8</v>
      </c>
      <c r="L567" s="54" t="s">
        <v>6</v>
      </c>
      <c r="M567" s="54">
        <v>29169</v>
      </c>
      <c r="N567" s="54"/>
      <c r="O567" s="56">
        <f t="shared" si="73"/>
        <v>39626.893939393936</v>
      </c>
      <c r="P567" s="57">
        <f t="shared" si="74"/>
        <v>13128805.871212121</v>
      </c>
    </row>
    <row r="568" spans="1:26" x14ac:dyDescent="0.25">
      <c r="B568" s="53">
        <v>7</v>
      </c>
      <c r="C568" s="97"/>
      <c r="D568" s="53" t="s">
        <v>895</v>
      </c>
      <c r="E568" s="54" t="s">
        <v>570</v>
      </c>
      <c r="F568" s="54" t="s">
        <v>362</v>
      </c>
      <c r="G568" s="54">
        <v>2445</v>
      </c>
      <c r="H568" s="54" t="s">
        <v>743</v>
      </c>
      <c r="I568" s="54" t="s">
        <v>919</v>
      </c>
      <c r="J568" s="55">
        <f t="shared" si="72"/>
        <v>0.46306818181818182</v>
      </c>
      <c r="K568" s="70">
        <v>9</v>
      </c>
      <c r="L568" s="54" t="s">
        <v>6</v>
      </c>
      <c r="M568" s="54">
        <v>29033</v>
      </c>
      <c r="N568" s="54"/>
      <c r="O568" s="56">
        <f t="shared" si="73"/>
        <v>141235.79545454547</v>
      </c>
      <c r="P568" s="57">
        <f t="shared" si="74"/>
        <v>13270041.666666666</v>
      </c>
    </row>
    <row r="569" spans="1:26" x14ac:dyDescent="0.25">
      <c r="B569" s="53">
        <v>7</v>
      </c>
      <c r="C569" s="97"/>
      <c r="D569" s="53" t="s">
        <v>836</v>
      </c>
      <c r="E569" s="54" t="s">
        <v>895</v>
      </c>
      <c r="F569" s="54" t="s">
        <v>873</v>
      </c>
      <c r="G569" s="54">
        <v>800</v>
      </c>
      <c r="H569" s="54" t="s">
        <v>743</v>
      </c>
      <c r="I569" s="54" t="s">
        <v>919</v>
      </c>
      <c r="J569" s="55">
        <f t="shared" si="72"/>
        <v>0.15151515151515152</v>
      </c>
      <c r="K569" s="70">
        <v>9</v>
      </c>
      <c r="L569" s="54" t="s">
        <v>8</v>
      </c>
      <c r="M569" s="54">
        <v>29033</v>
      </c>
      <c r="N569" s="54"/>
      <c r="O569" s="56">
        <f t="shared" si="73"/>
        <v>46212.121212121216</v>
      </c>
      <c r="P569" s="57">
        <f t="shared" si="74"/>
        <v>13316253.787878787</v>
      </c>
    </row>
    <row r="570" spans="1:26" x14ac:dyDescent="0.25">
      <c r="B570" s="53">
        <v>7</v>
      </c>
      <c r="C570" s="108"/>
      <c r="D570" s="53" t="s">
        <v>873</v>
      </c>
      <c r="E570" s="54" t="s">
        <v>570</v>
      </c>
      <c r="F570" s="54" t="s">
        <v>895</v>
      </c>
      <c r="G570" s="54">
        <v>1390</v>
      </c>
      <c r="H570" s="54" t="s">
        <v>743</v>
      </c>
      <c r="I570" s="54" t="s">
        <v>919</v>
      </c>
      <c r="J570" s="55">
        <f t="shared" si="72"/>
        <v>0.26325757575757575</v>
      </c>
      <c r="K570" s="70">
        <v>9</v>
      </c>
      <c r="L570" s="54" t="s">
        <v>6</v>
      </c>
      <c r="M570" s="54">
        <v>29033</v>
      </c>
      <c r="N570" s="54"/>
      <c r="O570" s="56">
        <f t="shared" si="73"/>
        <v>80293.560606060608</v>
      </c>
      <c r="P570" s="57">
        <f t="shared" si="74"/>
        <v>13396547.348484848</v>
      </c>
    </row>
    <row r="571" spans="1:26" ht="15.75" thickBot="1" x14ac:dyDescent="0.3">
      <c r="B571" s="53">
        <v>7</v>
      </c>
      <c r="C571" s="108"/>
      <c r="D571" s="100" t="s">
        <v>895</v>
      </c>
      <c r="E571" s="102" t="s">
        <v>570</v>
      </c>
      <c r="F571" s="102" t="s">
        <v>362</v>
      </c>
      <c r="G571" s="102">
        <v>2445</v>
      </c>
      <c r="H571" s="102" t="s">
        <v>743</v>
      </c>
      <c r="I571" s="102" t="s">
        <v>919</v>
      </c>
      <c r="J571" s="103">
        <f t="shared" si="72"/>
        <v>0.46306818181818182</v>
      </c>
      <c r="K571" s="104">
        <v>9</v>
      </c>
      <c r="L571" s="102" t="s">
        <v>6</v>
      </c>
      <c r="M571" s="102">
        <v>29033</v>
      </c>
      <c r="N571" s="102"/>
      <c r="O571" s="105">
        <f t="shared" si="73"/>
        <v>141235.79545454547</v>
      </c>
      <c r="P571" s="98">
        <f t="shared" si="74"/>
        <v>13537783.143939393</v>
      </c>
    </row>
    <row r="572" spans="1:26" ht="15" customHeight="1" thickBot="1" x14ac:dyDescent="0.3">
      <c r="A572" s="46"/>
      <c r="B572" s="82"/>
      <c r="C572" s="83"/>
      <c r="D572" s="93"/>
      <c r="E572" s="84"/>
      <c r="F572" s="84"/>
      <c r="G572" s="84"/>
      <c r="H572" s="84"/>
      <c r="I572" s="84"/>
      <c r="J572" s="85"/>
      <c r="K572" s="86"/>
      <c r="L572" s="84"/>
      <c r="M572" s="84"/>
      <c r="N572" s="84"/>
      <c r="O572" s="87"/>
      <c r="P572" s="88"/>
    </row>
    <row r="573" spans="1:26" ht="15" customHeight="1" x14ac:dyDescent="0.25">
      <c r="A573" s="46"/>
      <c r="B573" s="81">
        <v>8</v>
      </c>
      <c r="C573" s="107"/>
      <c r="D573" s="48" t="s">
        <v>353</v>
      </c>
      <c r="E573" s="49" t="s">
        <v>655</v>
      </c>
      <c r="F573" s="49" t="s">
        <v>654</v>
      </c>
      <c r="G573" s="49">
        <v>950</v>
      </c>
      <c r="H573" s="49" t="s">
        <v>742</v>
      </c>
      <c r="I573" s="49" t="s">
        <v>741</v>
      </c>
      <c r="J573" s="50">
        <f t="shared" ref="J573:J580" si="75">G573/5280</f>
        <v>0.17992424242424243</v>
      </c>
      <c r="K573" s="71">
        <v>9</v>
      </c>
      <c r="L573" s="49" t="s">
        <v>6</v>
      </c>
      <c r="M573" s="49">
        <v>29172</v>
      </c>
      <c r="N573" s="49" t="s">
        <v>7</v>
      </c>
      <c r="O573" s="51">
        <f t="shared" ref="O573:O580" si="76">305000*J573</f>
        <v>54876.893939393944</v>
      </c>
      <c r="P573" s="52">
        <f>O573</f>
        <v>54876.893939393944</v>
      </c>
    </row>
    <row r="574" spans="1:26" ht="15" customHeight="1" x14ac:dyDescent="0.25">
      <c r="A574" s="46"/>
      <c r="B574" s="81">
        <v>8</v>
      </c>
      <c r="C574" s="107"/>
      <c r="D574" s="53" t="s">
        <v>354</v>
      </c>
      <c r="E574" s="54" t="s">
        <v>355</v>
      </c>
      <c r="F574" s="54" t="s">
        <v>27</v>
      </c>
      <c r="G574" s="54">
        <v>1531</v>
      </c>
      <c r="H574" s="54" t="s">
        <v>742</v>
      </c>
      <c r="I574" s="54" t="s">
        <v>741</v>
      </c>
      <c r="J574" s="55">
        <f t="shared" si="75"/>
        <v>0.28996212121212123</v>
      </c>
      <c r="K574" s="70">
        <v>9</v>
      </c>
      <c r="L574" s="54" t="s">
        <v>6</v>
      </c>
      <c r="M574" s="54">
        <v>29172</v>
      </c>
      <c r="N574" s="54" t="s">
        <v>7</v>
      </c>
      <c r="O574" s="56">
        <f t="shared" si="76"/>
        <v>88438.446969696975</v>
      </c>
      <c r="P574" s="57">
        <f>P573+O574</f>
        <v>143315.34090909091</v>
      </c>
    </row>
    <row r="575" spans="1:26" ht="15" customHeight="1" x14ac:dyDescent="0.25">
      <c r="A575" s="46"/>
      <c r="B575" s="81">
        <v>8</v>
      </c>
      <c r="C575" s="107"/>
      <c r="D575" s="53" t="s">
        <v>355</v>
      </c>
      <c r="E575" s="54" t="s">
        <v>655</v>
      </c>
      <c r="F575" s="54" t="s">
        <v>654</v>
      </c>
      <c r="G575" s="54">
        <v>2059</v>
      </c>
      <c r="H575" s="54" t="s">
        <v>742</v>
      </c>
      <c r="I575" s="54" t="s">
        <v>741</v>
      </c>
      <c r="J575" s="55">
        <f t="shared" si="75"/>
        <v>0.3899621212121212</v>
      </c>
      <c r="K575" s="70">
        <v>9</v>
      </c>
      <c r="L575" s="54" t="s">
        <v>6</v>
      </c>
      <c r="M575" s="54">
        <v>29172</v>
      </c>
      <c r="N575" s="54" t="s">
        <v>7</v>
      </c>
      <c r="O575" s="56">
        <f t="shared" si="76"/>
        <v>118938.44696969696</v>
      </c>
      <c r="P575" s="57">
        <f t="shared" ref="P575:P642" si="77">P574+O575</f>
        <v>262253.78787878784</v>
      </c>
    </row>
    <row r="576" spans="1:26" ht="15" customHeight="1" x14ac:dyDescent="0.25">
      <c r="A576" s="46"/>
      <c r="B576" s="81">
        <v>8</v>
      </c>
      <c r="C576" s="107"/>
      <c r="D576" s="53" t="s">
        <v>350</v>
      </c>
      <c r="E576" s="54" t="s">
        <v>351</v>
      </c>
      <c r="F576" s="54" t="s">
        <v>27</v>
      </c>
      <c r="G576" s="54">
        <v>365</v>
      </c>
      <c r="H576" s="54" t="s">
        <v>742</v>
      </c>
      <c r="I576" s="54" t="s">
        <v>740</v>
      </c>
      <c r="J576" s="55">
        <f t="shared" si="75"/>
        <v>6.9128787878787873E-2</v>
      </c>
      <c r="K576" s="70">
        <v>9</v>
      </c>
      <c r="L576" s="54" t="s">
        <v>8</v>
      </c>
      <c r="M576" s="54">
        <v>29172</v>
      </c>
      <c r="N576" s="54" t="s">
        <v>7</v>
      </c>
      <c r="O576" s="56">
        <f t="shared" si="76"/>
        <v>21084.2803030303</v>
      </c>
      <c r="P576" s="57">
        <f t="shared" si="77"/>
        <v>283338.06818181812</v>
      </c>
    </row>
    <row r="577" spans="1:16" ht="15" customHeight="1" x14ac:dyDescent="0.25">
      <c r="A577" s="46">
        <v>5668</v>
      </c>
      <c r="B577" s="81">
        <v>8</v>
      </c>
      <c r="C577" s="107"/>
      <c r="D577" s="53" t="s">
        <v>351</v>
      </c>
      <c r="E577" s="54" t="s">
        <v>655</v>
      </c>
      <c r="F577" s="54" t="s">
        <v>359</v>
      </c>
      <c r="G577" s="54">
        <v>1380</v>
      </c>
      <c r="H577" s="54" t="s">
        <v>742</v>
      </c>
      <c r="I577" s="54" t="s">
        <v>740</v>
      </c>
      <c r="J577" s="55">
        <f t="shared" si="75"/>
        <v>0.26136363636363635</v>
      </c>
      <c r="K577" s="70">
        <v>9</v>
      </c>
      <c r="L577" s="54" t="s">
        <v>8</v>
      </c>
      <c r="M577" s="54">
        <v>29172</v>
      </c>
      <c r="N577" s="54" t="s">
        <v>7</v>
      </c>
      <c r="O577" s="56">
        <f t="shared" si="76"/>
        <v>79715.909090909088</v>
      </c>
      <c r="P577" s="57">
        <f t="shared" si="77"/>
        <v>363053.97727272718</v>
      </c>
    </row>
    <row r="578" spans="1:16" ht="15" customHeight="1" x14ac:dyDescent="0.25">
      <c r="A578" s="46">
        <v>566</v>
      </c>
      <c r="B578" s="81">
        <v>8</v>
      </c>
      <c r="C578" s="107"/>
      <c r="D578" s="53" t="s">
        <v>358</v>
      </c>
      <c r="E578" s="54" t="s">
        <v>655</v>
      </c>
      <c r="F578" s="54" t="s">
        <v>27</v>
      </c>
      <c r="G578" s="54">
        <v>922</v>
      </c>
      <c r="H578" s="54" t="s">
        <v>742</v>
      </c>
      <c r="I578" s="54" t="s">
        <v>740</v>
      </c>
      <c r="J578" s="55">
        <f t="shared" si="75"/>
        <v>0.17462121212121212</v>
      </c>
      <c r="K578" s="70">
        <v>9</v>
      </c>
      <c r="L578" s="54" t="s">
        <v>8</v>
      </c>
      <c r="M578" s="54">
        <v>29172</v>
      </c>
      <c r="N578" s="54" t="s">
        <v>7</v>
      </c>
      <c r="O578" s="56">
        <f t="shared" si="76"/>
        <v>53259.469696969696</v>
      </c>
      <c r="P578" s="57">
        <f t="shared" si="77"/>
        <v>416313.4469696969</v>
      </c>
    </row>
    <row r="579" spans="1:16" ht="15" customHeight="1" x14ac:dyDescent="0.25">
      <c r="A579" s="46">
        <v>226</v>
      </c>
      <c r="B579" s="81">
        <v>8</v>
      </c>
      <c r="C579" s="107"/>
      <c r="D579" s="53" t="s">
        <v>359</v>
      </c>
      <c r="E579" s="54" t="s">
        <v>351</v>
      </c>
      <c r="F579" s="54" t="s">
        <v>358</v>
      </c>
      <c r="G579" s="54">
        <v>1600</v>
      </c>
      <c r="H579" s="54" t="s">
        <v>742</v>
      </c>
      <c r="I579" s="54" t="s">
        <v>740</v>
      </c>
      <c r="J579" s="55">
        <f t="shared" si="75"/>
        <v>0.30303030303030304</v>
      </c>
      <c r="K579" s="70">
        <v>9</v>
      </c>
      <c r="L579" s="54" t="s">
        <v>8</v>
      </c>
      <c r="M579" s="54">
        <v>29172</v>
      </c>
      <c r="N579" s="54" t="s">
        <v>7</v>
      </c>
      <c r="O579" s="56">
        <f t="shared" si="76"/>
        <v>92424.242424242431</v>
      </c>
      <c r="P579" s="57">
        <f t="shared" si="77"/>
        <v>508737.68939393933</v>
      </c>
    </row>
    <row r="580" spans="1:16" ht="15" customHeight="1" x14ac:dyDescent="0.25">
      <c r="A580" s="46">
        <v>3238</v>
      </c>
      <c r="B580" s="81">
        <v>8</v>
      </c>
      <c r="C580" s="107"/>
      <c r="D580" s="53" t="s">
        <v>360</v>
      </c>
      <c r="E580" s="54" t="s">
        <v>351</v>
      </c>
      <c r="F580" s="54" t="s">
        <v>358</v>
      </c>
      <c r="G580" s="54">
        <v>1282</v>
      </c>
      <c r="H580" s="54" t="s">
        <v>742</v>
      </c>
      <c r="I580" s="54" t="s">
        <v>740</v>
      </c>
      <c r="J580" s="55">
        <f t="shared" si="75"/>
        <v>0.2428030303030303</v>
      </c>
      <c r="K580" s="70">
        <v>9</v>
      </c>
      <c r="L580" s="54" t="s">
        <v>8</v>
      </c>
      <c r="M580" s="54">
        <v>29172</v>
      </c>
      <c r="N580" s="54" t="s">
        <v>7</v>
      </c>
      <c r="O580" s="56">
        <f t="shared" si="76"/>
        <v>74054.92424242424</v>
      </c>
      <c r="P580" s="57">
        <f t="shared" si="77"/>
        <v>582792.61363636353</v>
      </c>
    </row>
    <row r="581" spans="1:16" x14ac:dyDescent="0.25">
      <c r="A581" s="46"/>
      <c r="B581" s="81">
        <v>8</v>
      </c>
      <c r="C581" s="94"/>
      <c r="D581" s="53" t="s">
        <v>896</v>
      </c>
      <c r="E581" s="54" t="s">
        <v>655</v>
      </c>
      <c r="F581" s="54" t="s">
        <v>655</v>
      </c>
      <c r="G581" s="54">
        <v>2315</v>
      </c>
      <c r="H581" s="54" t="s">
        <v>742</v>
      </c>
      <c r="I581" s="54" t="s">
        <v>897</v>
      </c>
      <c r="J581" s="55">
        <f>G581/5280</f>
        <v>0.43844696969696972</v>
      </c>
      <c r="K581" s="70">
        <v>9</v>
      </c>
      <c r="L581" s="54" t="s">
        <v>8</v>
      </c>
      <c r="M581" s="54">
        <v>29172</v>
      </c>
      <c r="N581" s="54"/>
      <c r="O581" s="56">
        <f>305000*J581</f>
        <v>133726.32575757577</v>
      </c>
      <c r="P581" s="57">
        <f t="shared" si="77"/>
        <v>716518.93939393933</v>
      </c>
    </row>
    <row r="582" spans="1:16" x14ac:dyDescent="0.25">
      <c r="A582" s="46"/>
      <c r="B582" s="81">
        <v>8</v>
      </c>
      <c r="C582" s="94"/>
      <c r="D582" s="53" t="s">
        <v>829</v>
      </c>
      <c r="E582" s="54" t="s">
        <v>655</v>
      </c>
      <c r="F582" s="54" t="s">
        <v>27</v>
      </c>
      <c r="G582" s="54">
        <v>631</v>
      </c>
      <c r="H582" s="54" t="s">
        <v>742</v>
      </c>
      <c r="I582" s="54" t="s">
        <v>900</v>
      </c>
      <c r="J582" s="55">
        <f>G582/5280</f>
        <v>0.11950757575757576</v>
      </c>
      <c r="K582" s="70">
        <v>9</v>
      </c>
      <c r="L582" s="54" t="s">
        <v>8</v>
      </c>
      <c r="M582" s="54">
        <v>29172</v>
      </c>
      <c r="N582" s="54"/>
      <c r="O582" s="56">
        <f>305000*J582</f>
        <v>36449.810606060608</v>
      </c>
      <c r="P582" s="57">
        <f t="shared" si="77"/>
        <v>752968.75</v>
      </c>
    </row>
    <row r="583" spans="1:16" x14ac:dyDescent="0.25">
      <c r="A583" s="46"/>
      <c r="B583" s="81">
        <v>8</v>
      </c>
      <c r="C583" s="94"/>
      <c r="D583" s="53" t="s">
        <v>827</v>
      </c>
      <c r="E583" s="54" t="s">
        <v>898</v>
      </c>
      <c r="F583" s="54" t="s">
        <v>27</v>
      </c>
      <c r="G583" s="54">
        <v>1226</v>
      </c>
      <c r="H583" s="54" t="s">
        <v>742</v>
      </c>
      <c r="I583" s="54" t="s">
        <v>899</v>
      </c>
      <c r="J583" s="55">
        <f>G583/5280</f>
        <v>0.23219696969696971</v>
      </c>
      <c r="K583" s="70">
        <v>9</v>
      </c>
      <c r="L583" s="54" t="s">
        <v>8</v>
      </c>
      <c r="M583" s="54">
        <v>29172</v>
      </c>
      <c r="N583" s="54"/>
      <c r="O583" s="56">
        <f>305000*J583</f>
        <v>70820.07575757576</v>
      </c>
      <c r="P583" s="57">
        <f t="shared" si="77"/>
        <v>823788.8257575758</v>
      </c>
    </row>
    <row r="584" spans="1:16" x14ac:dyDescent="0.25">
      <c r="A584" s="46"/>
      <c r="B584" s="81">
        <v>8</v>
      </c>
      <c r="C584" s="94"/>
      <c r="D584" s="53" t="s">
        <v>828</v>
      </c>
      <c r="E584" s="54" t="s">
        <v>827</v>
      </c>
      <c r="F584" s="54" t="s">
        <v>27</v>
      </c>
      <c r="G584" s="54">
        <v>244</v>
      </c>
      <c r="H584" s="54" t="s">
        <v>742</v>
      </c>
      <c r="I584" s="54" t="s">
        <v>899</v>
      </c>
      <c r="J584" s="55">
        <f>G584/5280</f>
        <v>4.6212121212121211E-2</v>
      </c>
      <c r="K584" s="70">
        <v>9</v>
      </c>
      <c r="L584" s="54" t="s">
        <v>8</v>
      </c>
      <c r="M584" s="54">
        <v>29172</v>
      </c>
      <c r="N584" s="54"/>
      <c r="O584" s="56">
        <f>305000*J584</f>
        <v>14094.69696969697</v>
      </c>
      <c r="P584" s="57">
        <f t="shared" si="77"/>
        <v>837883.52272727282</v>
      </c>
    </row>
    <row r="585" spans="1:16" ht="15" customHeight="1" x14ac:dyDescent="0.25">
      <c r="A585" s="46">
        <v>2998</v>
      </c>
      <c r="B585" s="81">
        <v>8</v>
      </c>
      <c r="C585" s="107"/>
      <c r="D585" s="53" t="s">
        <v>256</v>
      </c>
      <c r="E585" s="54" t="s">
        <v>508</v>
      </c>
      <c r="F585" s="54" t="s">
        <v>508</v>
      </c>
      <c r="G585" s="54">
        <v>6811</v>
      </c>
      <c r="H585" s="54" t="s">
        <v>681</v>
      </c>
      <c r="I585" s="54" t="s">
        <v>688</v>
      </c>
      <c r="J585" s="55">
        <f t="shared" si="71"/>
        <v>1.2899621212121213</v>
      </c>
      <c r="K585" s="70">
        <v>5</v>
      </c>
      <c r="L585" s="54" t="s">
        <v>6</v>
      </c>
      <c r="M585" s="54">
        <v>29073</v>
      </c>
      <c r="N585" s="54" t="s">
        <v>22</v>
      </c>
      <c r="O585" s="56">
        <f t="shared" si="70"/>
        <v>393438.44696969702</v>
      </c>
      <c r="P585" s="57">
        <f t="shared" si="77"/>
        <v>1231321.9696969697</v>
      </c>
    </row>
    <row r="586" spans="1:16" ht="15" customHeight="1" x14ac:dyDescent="0.25">
      <c r="A586" s="46">
        <v>3140</v>
      </c>
      <c r="B586" s="81">
        <v>8</v>
      </c>
      <c r="C586" s="107"/>
      <c r="D586" s="53" t="s">
        <v>258</v>
      </c>
      <c r="E586" s="54" t="s">
        <v>256</v>
      </c>
      <c r="F586" s="54" t="s">
        <v>260</v>
      </c>
      <c r="G586" s="54">
        <v>3970</v>
      </c>
      <c r="H586" s="54" t="s">
        <v>681</v>
      </c>
      <c r="I586" s="54" t="s">
        <v>688</v>
      </c>
      <c r="J586" s="55">
        <f t="shared" si="71"/>
        <v>0.75189393939393945</v>
      </c>
      <c r="K586" s="70">
        <v>5</v>
      </c>
      <c r="L586" s="54" t="s">
        <v>6</v>
      </c>
      <c r="M586" s="54">
        <v>29073</v>
      </c>
      <c r="N586" s="54" t="s">
        <v>22</v>
      </c>
      <c r="O586" s="56">
        <f t="shared" si="70"/>
        <v>229327.65151515152</v>
      </c>
      <c r="P586" s="57">
        <f t="shared" si="77"/>
        <v>1460649.6212121213</v>
      </c>
    </row>
    <row r="587" spans="1:16" ht="15" customHeight="1" x14ac:dyDescent="0.25">
      <c r="A587" s="46">
        <v>3286</v>
      </c>
      <c r="B587" s="81">
        <v>8</v>
      </c>
      <c r="C587" s="107"/>
      <c r="D587" s="53" t="s">
        <v>260</v>
      </c>
      <c r="E587" s="54" t="s">
        <v>509</v>
      </c>
      <c r="F587" s="54" t="s">
        <v>509</v>
      </c>
      <c r="G587" s="54">
        <v>5510</v>
      </c>
      <c r="H587" s="54" t="s">
        <v>681</v>
      </c>
      <c r="I587" s="54" t="s">
        <v>688</v>
      </c>
      <c r="J587" s="55">
        <f t="shared" si="71"/>
        <v>1.043560606060606</v>
      </c>
      <c r="K587" s="70">
        <v>5</v>
      </c>
      <c r="L587" s="54" t="s">
        <v>6</v>
      </c>
      <c r="M587" s="54">
        <v>29073</v>
      </c>
      <c r="N587" s="54" t="s">
        <v>22</v>
      </c>
      <c r="O587" s="56">
        <f t="shared" si="70"/>
        <v>318285.9848484848</v>
      </c>
      <c r="P587" s="57">
        <f t="shared" si="77"/>
        <v>1778935.6060606062</v>
      </c>
    </row>
    <row r="588" spans="1:16" ht="15" customHeight="1" x14ac:dyDescent="0.25">
      <c r="A588" s="46">
        <v>2429</v>
      </c>
      <c r="B588" s="81">
        <v>8</v>
      </c>
      <c r="C588" s="107"/>
      <c r="D588" s="53" t="s">
        <v>257</v>
      </c>
      <c r="E588" s="54" t="s">
        <v>113</v>
      </c>
      <c r="F588" s="54" t="s">
        <v>510</v>
      </c>
      <c r="G588" s="54">
        <v>7880</v>
      </c>
      <c r="H588" s="54" t="s">
        <v>681</v>
      </c>
      <c r="I588" s="54" t="s">
        <v>688</v>
      </c>
      <c r="J588" s="55">
        <f t="shared" si="71"/>
        <v>1.4924242424242424</v>
      </c>
      <c r="K588" s="70">
        <v>5</v>
      </c>
      <c r="L588" s="54" t="s">
        <v>8</v>
      </c>
      <c r="M588" s="54">
        <v>29073</v>
      </c>
      <c r="N588" s="54" t="s">
        <v>22</v>
      </c>
      <c r="O588" s="56">
        <f t="shared" si="70"/>
        <v>455189.39393939392</v>
      </c>
      <c r="P588" s="57">
        <f t="shared" si="77"/>
        <v>2234125</v>
      </c>
    </row>
    <row r="589" spans="1:16" ht="15" customHeight="1" x14ac:dyDescent="0.25">
      <c r="A589" s="46"/>
      <c r="B589" s="81">
        <v>8</v>
      </c>
      <c r="C589" s="107"/>
      <c r="D589" s="53" t="s">
        <v>614</v>
      </c>
      <c r="E589" s="54" t="s">
        <v>615</v>
      </c>
      <c r="F589" s="54" t="s">
        <v>616</v>
      </c>
      <c r="G589" s="54">
        <v>3500</v>
      </c>
      <c r="H589" s="54" t="s">
        <v>681</v>
      </c>
      <c r="I589" s="54" t="s">
        <v>688</v>
      </c>
      <c r="J589" s="55">
        <f t="shared" si="71"/>
        <v>0.66287878787878785</v>
      </c>
      <c r="K589" s="70">
        <v>5</v>
      </c>
      <c r="L589" s="54" t="s">
        <v>6</v>
      </c>
      <c r="M589" s="54">
        <v>29073</v>
      </c>
      <c r="N589" s="54" t="s">
        <v>22</v>
      </c>
      <c r="O589" s="56">
        <f t="shared" si="70"/>
        <v>202178.0303030303</v>
      </c>
      <c r="P589" s="57">
        <f t="shared" si="77"/>
        <v>2436303.0303030303</v>
      </c>
    </row>
    <row r="590" spans="1:16" ht="15" customHeight="1" x14ac:dyDescent="0.25">
      <c r="A590" s="46"/>
      <c r="B590" s="81">
        <v>8</v>
      </c>
      <c r="C590" s="107"/>
      <c r="D590" s="53" t="s">
        <v>617</v>
      </c>
      <c r="E590" s="54" t="s">
        <v>614</v>
      </c>
      <c r="F590" s="54" t="s">
        <v>27</v>
      </c>
      <c r="G590" s="54">
        <v>1021</v>
      </c>
      <c r="H590" s="54" t="s">
        <v>681</v>
      </c>
      <c r="I590" s="54" t="s">
        <v>688</v>
      </c>
      <c r="J590" s="55">
        <f t="shared" si="71"/>
        <v>0.19337121212121211</v>
      </c>
      <c r="K590" s="70">
        <v>5</v>
      </c>
      <c r="L590" s="54" t="s">
        <v>6</v>
      </c>
      <c r="M590" s="54">
        <v>29073</v>
      </c>
      <c r="N590" s="54" t="s">
        <v>22</v>
      </c>
      <c r="O590" s="56">
        <f t="shared" si="70"/>
        <v>58978.219696969696</v>
      </c>
      <c r="P590" s="57">
        <f t="shared" si="77"/>
        <v>2495281.25</v>
      </c>
    </row>
    <row r="591" spans="1:16" ht="15" customHeight="1" x14ac:dyDescent="0.25">
      <c r="A591" s="46">
        <v>2282</v>
      </c>
      <c r="B591" s="81">
        <v>8</v>
      </c>
      <c r="C591" s="107"/>
      <c r="D591" s="53" t="s">
        <v>253</v>
      </c>
      <c r="E591" s="54" t="s">
        <v>504</v>
      </c>
      <c r="F591" s="54" t="s">
        <v>505</v>
      </c>
      <c r="G591" s="54">
        <v>13389</v>
      </c>
      <c r="H591" s="54" t="s">
        <v>681</v>
      </c>
      <c r="I591" s="54" t="s">
        <v>688</v>
      </c>
      <c r="J591" s="55">
        <f t="shared" si="71"/>
        <v>2.5357954545454544</v>
      </c>
      <c r="K591" s="70" t="s">
        <v>506</v>
      </c>
      <c r="L591" s="54" t="s">
        <v>6</v>
      </c>
      <c r="M591" s="54">
        <v>29073</v>
      </c>
      <c r="N591" s="54" t="s">
        <v>22</v>
      </c>
      <c r="O591" s="56">
        <f t="shared" si="70"/>
        <v>773417.61363636365</v>
      </c>
      <c r="P591" s="57">
        <f t="shared" si="77"/>
        <v>3268698.8636363638</v>
      </c>
    </row>
    <row r="592" spans="1:16" ht="15" customHeight="1" x14ac:dyDescent="0.25">
      <c r="A592" s="46"/>
      <c r="B592" s="81">
        <v>8</v>
      </c>
      <c r="C592" s="107"/>
      <c r="D592" s="53" t="s">
        <v>788</v>
      </c>
      <c r="E592" s="54" t="s">
        <v>618</v>
      </c>
      <c r="F592" s="54" t="s">
        <v>27</v>
      </c>
      <c r="G592" s="54">
        <v>1251</v>
      </c>
      <c r="H592" s="54" t="s">
        <v>681</v>
      </c>
      <c r="I592" s="54" t="s">
        <v>790</v>
      </c>
      <c r="J592" s="55">
        <f t="shared" si="71"/>
        <v>0.23693181818181819</v>
      </c>
      <c r="K592" s="70">
        <v>5</v>
      </c>
      <c r="L592" s="54" t="s">
        <v>8</v>
      </c>
      <c r="M592" s="54">
        <v>29073</v>
      </c>
      <c r="N592" s="54" t="s">
        <v>7</v>
      </c>
      <c r="O592" s="56">
        <f t="shared" si="70"/>
        <v>72264.204545454544</v>
      </c>
      <c r="P592" s="57">
        <f t="shared" si="77"/>
        <v>3340963.0681818184</v>
      </c>
    </row>
    <row r="593" spans="1:16" ht="15" customHeight="1" x14ac:dyDescent="0.25">
      <c r="A593" s="46"/>
      <c r="B593" s="81">
        <v>8</v>
      </c>
      <c r="C593" s="107"/>
      <c r="D593" s="53" t="s">
        <v>789</v>
      </c>
      <c r="E593" s="54" t="s">
        <v>788</v>
      </c>
      <c r="F593" s="54" t="s">
        <v>27</v>
      </c>
      <c r="G593" s="54">
        <v>390</v>
      </c>
      <c r="H593" s="54" t="s">
        <v>681</v>
      </c>
      <c r="I593" s="54" t="s">
        <v>790</v>
      </c>
      <c r="J593" s="55">
        <f t="shared" si="71"/>
        <v>7.3863636363636367E-2</v>
      </c>
      <c r="K593" s="70">
        <v>5</v>
      </c>
      <c r="L593" s="54" t="s">
        <v>8</v>
      </c>
      <c r="M593" s="54">
        <v>29073</v>
      </c>
      <c r="N593" s="54" t="s">
        <v>7</v>
      </c>
      <c r="O593" s="56">
        <f t="shared" si="70"/>
        <v>22528.409090909092</v>
      </c>
      <c r="P593" s="57">
        <f t="shared" si="77"/>
        <v>3363491.4772727275</v>
      </c>
    </row>
    <row r="594" spans="1:16" ht="15" customHeight="1" x14ac:dyDescent="0.25">
      <c r="A594" s="46">
        <v>4607</v>
      </c>
      <c r="B594" s="81">
        <v>8</v>
      </c>
      <c r="C594" s="107"/>
      <c r="D594" s="53" t="s">
        <v>527</v>
      </c>
      <c r="E594" s="54" t="s">
        <v>657</v>
      </c>
      <c r="F594" s="54" t="s">
        <v>540</v>
      </c>
      <c r="G594" s="54">
        <v>755</v>
      </c>
      <c r="H594" s="54" t="s">
        <v>681</v>
      </c>
      <c r="I594" s="54" t="s">
        <v>697</v>
      </c>
      <c r="J594" s="55">
        <f t="shared" ref="J594:J605" si="78">G594/5280</f>
        <v>0.14299242424242425</v>
      </c>
      <c r="K594" s="70">
        <v>9</v>
      </c>
      <c r="L594" s="54" t="s">
        <v>8</v>
      </c>
      <c r="M594" s="54">
        <v>29172</v>
      </c>
      <c r="N594" s="54" t="s">
        <v>7</v>
      </c>
      <c r="O594" s="56">
        <f t="shared" ref="O594:O605" si="79">305000*J594</f>
        <v>43612.689393939399</v>
      </c>
      <c r="P594" s="57">
        <f t="shared" si="77"/>
        <v>3407104.166666667</v>
      </c>
    </row>
    <row r="595" spans="1:16" ht="15" customHeight="1" x14ac:dyDescent="0.25">
      <c r="A595" s="46">
        <v>4606</v>
      </c>
      <c r="B595" s="81">
        <v>8</v>
      </c>
      <c r="C595" s="107"/>
      <c r="D595" s="53" t="s">
        <v>528</v>
      </c>
      <c r="E595" s="54" t="s">
        <v>657</v>
      </c>
      <c r="F595" s="54" t="s">
        <v>531</v>
      </c>
      <c r="G595" s="54">
        <v>1070</v>
      </c>
      <c r="H595" s="54" t="s">
        <v>681</v>
      </c>
      <c r="I595" s="54" t="s">
        <v>697</v>
      </c>
      <c r="J595" s="55">
        <f t="shared" si="78"/>
        <v>0.20265151515151514</v>
      </c>
      <c r="K595" s="70">
        <v>9</v>
      </c>
      <c r="L595" s="54" t="s">
        <v>8</v>
      </c>
      <c r="M595" s="54">
        <v>29172</v>
      </c>
      <c r="N595" s="54" t="s">
        <v>7</v>
      </c>
      <c r="O595" s="56">
        <f t="shared" si="79"/>
        <v>61808.71212121212</v>
      </c>
      <c r="P595" s="57">
        <f t="shared" si="77"/>
        <v>3468912.8787878789</v>
      </c>
    </row>
    <row r="596" spans="1:16" ht="15" customHeight="1" x14ac:dyDescent="0.25">
      <c r="A596" s="46">
        <v>813</v>
      </c>
      <c r="B596" s="81">
        <v>8</v>
      </c>
      <c r="C596" s="107"/>
      <c r="D596" s="53" t="s">
        <v>529</v>
      </c>
      <c r="E596" s="54" t="s">
        <v>657</v>
      </c>
      <c r="F596" s="54" t="s">
        <v>540</v>
      </c>
      <c r="G596" s="54">
        <v>2347</v>
      </c>
      <c r="H596" s="54" t="s">
        <v>681</v>
      </c>
      <c r="I596" s="54" t="s">
        <v>697</v>
      </c>
      <c r="J596" s="55">
        <f t="shared" si="78"/>
        <v>0.44450757575757577</v>
      </c>
      <c r="K596" s="70">
        <v>9</v>
      </c>
      <c r="L596" s="54" t="s">
        <v>8</v>
      </c>
      <c r="M596" s="54">
        <v>29172</v>
      </c>
      <c r="N596" s="54" t="s">
        <v>7</v>
      </c>
      <c r="O596" s="56">
        <f t="shared" si="79"/>
        <v>135574.81060606061</v>
      </c>
      <c r="P596" s="57">
        <f t="shared" si="77"/>
        <v>3604487.6893939395</v>
      </c>
    </row>
    <row r="597" spans="1:16" ht="15" customHeight="1" x14ac:dyDescent="0.25">
      <c r="A597" s="46">
        <v>3055</v>
      </c>
      <c r="B597" s="81">
        <v>8</v>
      </c>
      <c r="C597" s="107"/>
      <c r="D597" s="53" t="s">
        <v>530</v>
      </c>
      <c r="E597" s="54" t="s">
        <v>657</v>
      </c>
      <c r="F597" s="54" t="s">
        <v>27</v>
      </c>
      <c r="G597" s="54">
        <v>220</v>
      </c>
      <c r="H597" s="54" t="s">
        <v>681</v>
      </c>
      <c r="I597" s="54" t="s">
        <v>697</v>
      </c>
      <c r="J597" s="55">
        <f t="shared" si="78"/>
        <v>4.1666666666666664E-2</v>
      </c>
      <c r="K597" s="70">
        <v>9</v>
      </c>
      <c r="L597" s="54" t="s">
        <v>8</v>
      </c>
      <c r="M597" s="54">
        <v>29172</v>
      </c>
      <c r="N597" s="54" t="s">
        <v>7</v>
      </c>
      <c r="O597" s="56">
        <f t="shared" si="79"/>
        <v>12708.333333333332</v>
      </c>
      <c r="P597" s="57">
        <f t="shared" si="77"/>
        <v>3617196.0227272729</v>
      </c>
    </row>
    <row r="598" spans="1:16" ht="15" customHeight="1" x14ac:dyDescent="0.25">
      <c r="A598" s="46">
        <v>3807</v>
      </c>
      <c r="B598" s="81">
        <v>8</v>
      </c>
      <c r="C598" s="107"/>
      <c r="D598" s="53" t="s">
        <v>531</v>
      </c>
      <c r="E598" s="54" t="s">
        <v>657</v>
      </c>
      <c r="F598" s="54" t="s">
        <v>542</v>
      </c>
      <c r="G598" s="54">
        <v>1220</v>
      </c>
      <c r="H598" s="54" t="s">
        <v>681</v>
      </c>
      <c r="I598" s="54" t="s">
        <v>697</v>
      </c>
      <c r="J598" s="55">
        <f t="shared" si="78"/>
        <v>0.23106060606060605</v>
      </c>
      <c r="K598" s="70">
        <v>9</v>
      </c>
      <c r="L598" s="54" t="s">
        <v>8</v>
      </c>
      <c r="M598" s="54">
        <v>29172</v>
      </c>
      <c r="N598" s="54" t="s">
        <v>7</v>
      </c>
      <c r="O598" s="56">
        <f t="shared" si="79"/>
        <v>70473.484848484848</v>
      </c>
      <c r="P598" s="57">
        <f t="shared" si="77"/>
        <v>3687669.5075757578</v>
      </c>
    </row>
    <row r="599" spans="1:16" ht="15" customHeight="1" x14ac:dyDescent="0.25">
      <c r="A599" s="46">
        <v>4078</v>
      </c>
      <c r="B599" s="81">
        <v>8</v>
      </c>
      <c r="C599" s="107"/>
      <c r="D599" s="53" t="s">
        <v>534</v>
      </c>
      <c r="E599" s="54" t="s">
        <v>522</v>
      </c>
      <c r="F599" s="54" t="s">
        <v>540</v>
      </c>
      <c r="G599" s="54">
        <v>4585</v>
      </c>
      <c r="H599" s="54" t="s">
        <v>681</v>
      </c>
      <c r="I599" s="54" t="s">
        <v>697</v>
      </c>
      <c r="J599" s="55">
        <f t="shared" si="78"/>
        <v>0.86837121212121215</v>
      </c>
      <c r="K599" s="70">
        <v>9</v>
      </c>
      <c r="L599" s="54" t="s">
        <v>8</v>
      </c>
      <c r="M599" s="54">
        <v>29172</v>
      </c>
      <c r="N599" s="54" t="s">
        <v>7</v>
      </c>
      <c r="O599" s="56">
        <f t="shared" si="79"/>
        <v>264853.21969696973</v>
      </c>
      <c r="P599" s="57">
        <f t="shared" si="77"/>
        <v>3952522.7272727275</v>
      </c>
    </row>
    <row r="600" spans="1:16" ht="15" customHeight="1" x14ac:dyDescent="0.25">
      <c r="A600" s="46">
        <v>4497</v>
      </c>
      <c r="B600" s="81">
        <v>8</v>
      </c>
      <c r="C600" s="107"/>
      <c r="D600" s="53" t="s">
        <v>535</v>
      </c>
      <c r="E600" s="54" t="s">
        <v>528</v>
      </c>
      <c r="F600" s="54" t="s">
        <v>27</v>
      </c>
      <c r="G600" s="54">
        <v>200</v>
      </c>
      <c r="H600" s="54" t="s">
        <v>681</v>
      </c>
      <c r="I600" s="54" t="s">
        <v>697</v>
      </c>
      <c r="J600" s="55">
        <f t="shared" si="78"/>
        <v>3.787878787878788E-2</v>
      </c>
      <c r="K600" s="70">
        <v>9</v>
      </c>
      <c r="L600" s="54" t="s">
        <v>8</v>
      </c>
      <c r="M600" s="54">
        <v>29172</v>
      </c>
      <c r="N600" s="54" t="s">
        <v>7</v>
      </c>
      <c r="O600" s="56">
        <f t="shared" si="79"/>
        <v>11553.030303030304</v>
      </c>
      <c r="P600" s="57">
        <f t="shared" si="77"/>
        <v>3964075.7575757578</v>
      </c>
    </row>
    <row r="601" spans="1:16" ht="15" customHeight="1" x14ac:dyDescent="0.25">
      <c r="A601" s="46">
        <v>4293</v>
      </c>
      <c r="B601" s="81">
        <v>8</v>
      </c>
      <c r="C601" s="107"/>
      <c r="D601" s="53" t="s">
        <v>539</v>
      </c>
      <c r="E601" s="54" t="s">
        <v>540</v>
      </c>
      <c r="F601" s="54" t="s">
        <v>27</v>
      </c>
      <c r="G601" s="54">
        <v>170</v>
      </c>
      <c r="H601" s="54" t="s">
        <v>681</v>
      </c>
      <c r="I601" s="54" t="s">
        <v>697</v>
      </c>
      <c r="J601" s="55">
        <f t="shared" si="78"/>
        <v>3.2196969696969696E-2</v>
      </c>
      <c r="K601" s="70">
        <v>9</v>
      </c>
      <c r="L601" s="54" t="s">
        <v>8</v>
      </c>
      <c r="M601" s="54">
        <v>29172</v>
      </c>
      <c r="N601" s="54" t="s">
        <v>7</v>
      </c>
      <c r="O601" s="56">
        <f t="shared" si="79"/>
        <v>9820.075757575758</v>
      </c>
      <c r="P601" s="57">
        <f t="shared" si="77"/>
        <v>3973895.8333333335</v>
      </c>
    </row>
    <row r="602" spans="1:16" ht="15" customHeight="1" x14ac:dyDescent="0.25">
      <c r="A602" s="46">
        <v>1820</v>
      </c>
      <c r="B602" s="81">
        <v>8</v>
      </c>
      <c r="C602" s="107"/>
      <c r="D602" s="53" t="s">
        <v>540</v>
      </c>
      <c r="E602" s="54" t="s">
        <v>658</v>
      </c>
      <c r="F602" s="54" t="s">
        <v>657</v>
      </c>
      <c r="G602" s="54">
        <v>1722</v>
      </c>
      <c r="H602" s="54" t="s">
        <v>681</v>
      </c>
      <c r="I602" s="54" t="s">
        <v>697</v>
      </c>
      <c r="J602" s="55">
        <f t="shared" si="78"/>
        <v>0.32613636363636361</v>
      </c>
      <c r="K602" s="70">
        <v>9</v>
      </c>
      <c r="L602" s="54" t="s">
        <v>8</v>
      </c>
      <c r="M602" s="54">
        <v>29172</v>
      </c>
      <c r="N602" s="54" t="s">
        <v>7</v>
      </c>
      <c r="O602" s="56">
        <f t="shared" si="79"/>
        <v>99471.590909090897</v>
      </c>
      <c r="P602" s="57">
        <f t="shared" si="77"/>
        <v>4073367.4242424243</v>
      </c>
    </row>
    <row r="603" spans="1:16" ht="15" customHeight="1" x14ac:dyDescent="0.25">
      <c r="A603" s="46">
        <v>2831</v>
      </c>
      <c r="B603" s="81">
        <v>8</v>
      </c>
      <c r="C603" s="107"/>
      <c r="D603" s="53" t="s">
        <v>542</v>
      </c>
      <c r="E603" s="54" t="s">
        <v>658</v>
      </c>
      <c r="F603" s="54" t="s">
        <v>657</v>
      </c>
      <c r="G603" s="54">
        <v>1940</v>
      </c>
      <c r="H603" s="54" t="s">
        <v>681</v>
      </c>
      <c r="I603" s="54" t="s">
        <v>697</v>
      </c>
      <c r="J603" s="55">
        <f t="shared" si="78"/>
        <v>0.36742424242424243</v>
      </c>
      <c r="K603" s="70">
        <v>9</v>
      </c>
      <c r="L603" s="54" t="s">
        <v>8</v>
      </c>
      <c r="M603" s="54">
        <v>29172</v>
      </c>
      <c r="N603" s="54" t="s">
        <v>7</v>
      </c>
      <c r="O603" s="56">
        <f t="shared" si="79"/>
        <v>112064.39393939394</v>
      </c>
      <c r="P603" s="57">
        <f t="shared" si="77"/>
        <v>4185431.8181818184</v>
      </c>
    </row>
    <row r="604" spans="1:16" ht="15" customHeight="1" x14ac:dyDescent="0.25">
      <c r="A604" s="46">
        <v>3400</v>
      </c>
      <c r="B604" s="81">
        <v>8</v>
      </c>
      <c r="C604" s="107"/>
      <c r="D604" s="53" t="s">
        <v>543</v>
      </c>
      <c r="E604" s="54" t="s">
        <v>657</v>
      </c>
      <c r="F604" s="54" t="s">
        <v>528</v>
      </c>
      <c r="G604" s="54">
        <v>701</v>
      </c>
      <c r="H604" s="54" t="s">
        <v>681</v>
      </c>
      <c r="I604" s="54" t="s">
        <v>697</v>
      </c>
      <c r="J604" s="55">
        <f t="shared" si="78"/>
        <v>0.1327651515151515</v>
      </c>
      <c r="K604" s="70">
        <v>9</v>
      </c>
      <c r="L604" s="54" t="s">
        <v>8</v>
      </c>
      <c r="M604" s="54">
        <v>29172</v>
      </c>
      <c r="N604" s="54" t="s">
        <v>7</v>
      </c>
      <c r="O604" s="56">
        <f t="shared" si="79"/>
        <v>40493.371212121208</v>
      </c>
      <c r="P604" s="57">
        <f t="shared" si="77"/>
        <v>4225925.1893939395</v>
      </c>
    </row>
    <row r="605" spans="1:16" ht="15" customHeight="1" x14ac:dyDescent="0.25">
      <c r="A605" s="46"/>
      <c r="B605" s="81">
        <v>8</v>
      </c>
      <c r="C605" s="107"/>
      <c r="D605" s="53" t="s">
        <v>544</v>
      </c>
      <c r="E605" s="54" t="s">
        <v>657</v>
      </c>
      <c r="F605" s="54" t="s">
        <v>542</v>
      </c>
      <c r="G605" s="54">
        <v>1595</v>
      </c>
      <c r="H605" s="54" t="s">
        <v>681</v>
      </c>
      <c r="I605" s="54" t="s">
        <v>697</v>
      </c>
      <c r="J605" s="55">
        <f t="shared" si="78"/>
        <v>0.30208333333333331</v>
      </c>
      <c r="K605" s="70">
        <v>9</v>
      </c>
      <c r="L605" s="54" t="s">
        <v>8</v>
      </c>
      <c r="M605" s="54">
        <v>29172</v>
      </c>
      <c r="N605" s="54" t="s">
        <v>7</v>
      </c>
      <c r="O605" s="56">
        <f t="shared" si="79"/>
        <v>92135.416666666657</v>
      </c>
      <c r="P605" s="57">
        <f t="shared" si="77"/>
        <v>4318060.6060606064</v>
      </c>
    </row>
    <row r="606" spans="1:16" ht="15" customHeight="1" x14ac:dyDescent="0.25">
      <c r="A606" s="46">
        <v>3712</v>
      </c>
      <c r="B606" s="81">
        <v>8</v>
      </c>
      <c r="C606" s="107"/>
      <c r="D606" s="53" t="s">
        <v>578</v>
      </c>
      <c r="E606" s="54" t="s">
        <v>507</v>
      </c>
      <c r="F606" s="54" t="s">
        <v>579</v>
      </c>
      <c r="G606" s="54">
        <v>775</v>
      </c>
      <c r="H606" s="54" t="s">
        <v>681</v>
      </c>
      <c r="I606" s="54" t="s">
        <v>701</v>
      </c>
      <c r="J606" s="55">
        <f t="shared" si="71"/>
        <v>0.14678030303030304</v>
      </c>
      <c r="K606" s="70">
        <v>4</v>
      </c>
      <c r="L606" s="54" t="s">
        <v>8</v>
      </c>
      <c r="M606" s="54">
        <v>29073</v>
      </c>
      <c r="N606" s="54" t="s">
        <v>7</v>
      </c>
      <c r="O606" s="56">
        <f t="shared" si="70"/>
        <v>44767.992424242424</v>
      </c>
      <c r="P606" s="57">
        <f t="shared" si="77"/>
        <v>4362828.5984848486</v>
      </c>
    </row>
    <row r="607" spans="1:16" ht="15" customHeight="1" x14ac:dyDescent="0.25">
      <c r="A607" s="46">
        <v>5036</v>
      </c>
      <c r="B607" s="81">
        <v>8</v>
      </c>
      <c r="C607" s="107"/>
      <c r="D607" s="53" t="s">
        <v>579</v>
      </c>
      <c r="E607" s="54" t="s">
        <v>578</v>
      </c>
      <c r="F607" s="54" t="s">
        <v>27</v>
      </c>
      <c r="G607" s="54">
        <v>735</v>
      </c>
      <c r="H607" s="54" t="s">
        <v>681</v>
      </c>
      <c r="I607" s="54" t="s">
        <v>701</v>
      </c>
      <c r="J607" s="55">
        <f t="shared" si="71"/>
        <v>0.13920454545454544</v>
      </c>
      <c r="K607" s="70">
        <v>4</v>
      </c>
      <c r="L607" s="54" t="s">
        <v>8</v>
      </c>
      <c r="M607" s="54">
        <v>29073</v>
      </c>
      <c r="N607" s="54" t="s">
        <v>7</v>
      </c>
      <c r="O607" s="56">
        <f t="shared" si="70"/>
        <v>42457.38636363636</v>
      </c>
      <c r="P607" s="57">
        <f t="shared" si="77"/>
        <v>4405285.9848484853</v>
      </c>
    </row>
    <row r="608" spans="1:16" ht="15" customHeight="1" x14ac:dyDescent="0.25">
      <c r="A608" s="46">
        <v>481</v>
      </c>
      <c r="B608" s="81">
        <v>8</v>
      </c>
      <c r="C608" s="107"/>
      <c r="D608" s="53" t="s">
        <v>580</v>
      </c>
      <c r="E608" s="54" t="s">
        <v>579</v>
      </c>
      <c r="F608" s="54" t="s">
        <v>27</v>
      </c>
      <c r="G608" s="54">
        <v>315</v>
      </c>
      <c r="H608" s="54" t="s">
        <v>681</v>
      </c>
      <c r="I608" s="54" t="s">
        <v>701</v>
      </c>
      <c r="J608" s="55">
        <f t="shared" si="71"/>
        <v>5.9659090909090912E-2</v>
      </c>
      <c r="K608" s="70">
        <v>4</v>
      </c>
      <c r="L608" s="54" t="s">
        <v>8</v>
      </c>
      <c r="M608" s="54">
        <v>29073</v>
      </c>
      <c r="N608" s="54" t="s">
        <v>7</v>
      </c>
      <c r="O608" s="56">
        <f t="shared" ref="O608:O617" si="80">305000*J608</f>
        <v>18196.022727272728</v>
      </c>
      <c r="P608" s="57">
        <f t="shared" si="77"/>
        <v>4423482.0075757578</v>
      </c>
    </row>
    <row r="609" spans="1:16" ht="15" customHeight="1" x14ac:dyDescent="0.25">
      <c r="A609" s="46">
        <v>668</v>
      </c>
      <c r="B609" s="81">
        <v>8</v>
      </c>
      <c r="C609" s="107"/>
      <c r="D609" s="53" t="s">
        <v>581</v>
      </c>
      <c r="E609" s="54" t="s">
        <v>507</v>
      </c>
      <c r="F609" s="54" t="s">
        <v>579</v>
      </c>
      <c r="G609" s="54">
        <v>515</v>
      </c>
      <c r="H609" s="54" t="s">
        <v>681</v>
      </c>
      <c r="I609" s="54" t="s">
        <v>701</v>
      </c>
      <c r="J609" s="55">
        <f t="shared" si="71"/>
        <v>9.7537878787878785E-2</v>
      </c>
      <c r="K609" s="70">
        <v>4</v>
      </c>
      <c r="L609" s="54" t="s">
        <v>8</v>
      </c>
      <c r="M609" s="54">
        <v>29073</v>
      </c>
      <c r="N609" s="54" t="s">
        <v>7</v>
      </c>
      <c r="O609" s="56">
        <f t="shared" si="80"/>
        <v>29749.053030303028</v>
      </c>
      <c r="P609" s="57">
        <f t="shared" si="77"/>
        <v>4453231.0606060605</v>
      </c>
    </row>
    <row r="610" spans="1:16" ht="15" customHeight="1" x14ac:dyDescent="0.25">
      <c r="A610" s="46">
        <v>1450</v>
      </c>
      <c r="B610" s="81">
        <v>8</v>
      </c>
      <c r="C610" s="107"/>
      <c r="D610" s="53" t="s">
        <v>254</v>
      </c>
      <c r="E610" s="54" t="s">
        <v>253</v>
      </c>
      <c r="F610" s="54" t="s">
        <v>505</v>
      </c>
      <c r="G610" s="54">
        <v>1685</v>
      </c>
      <c r="H610" s="54" t="s">
        <v>750</v>
      </c>
      <c r="I610" s="54" t="s">
        <v>710</v>
      </c>
      <c r="J610" s="55">
        <f t="shared" si="71"/>
        <v>0.3191287878787879</v>
      </c>
      <c r="K610" s="70">
        <v>8</v>
      </c>
      <c r="L610" s="54" t="s">
        <v>6</v>
      </c>
      <c r="M610" s="54">
        <v>29073</v>
      </c>
      <c r="N610" s="54" t="s">
        <v>22</v>
      </c>
      <c r="O610" s="56">
        <f t="shared" si="80"/>
        <v>97334.280303030304</v>
      </c>
      <c r="P610" s="57">
        <f t="shared" si="77"/>
        <v>4550565.3409090908</v>
      </c>
    </row>
    <row r="611" spans="1:16" ht="15" customHeight="1" x14ac:dyDescent="0.25">
      <c r="A611" s="46">
        <v>816</v>
      </c>
      <c r="B611" s="81">
        <v>8</v>
      </c>
      <c r="C611" s="107"/>
      <c r="D611" s="53" t="s">
        <v>555</v>
      </c>
      <c r="E611" s="54" t="s">
        <v>664</v>
      </c>
      <c r="F611" s="54" t="s">
        <v>27</v>
      </c>
      <c r="G611" s="54">
        <v>1818</v>
      </c>
      <c r="H611" s="54" t="s">
        <v>681</v>
      </c>
      <c r="I611" s="54" t="s">
        <v>714</v>
      </c>
      <c r="J611" s="55">
        <f t="shared" si="71"/>
        <v>0.3443181818181818</v>
      </c>
      <c r="K611" s="70">
        <v>8</v>
      </c>
      <c r="L611" s="54" t="s">
        <v>8</v>
      </c>
      <c r="M611" s="54">
        <v>29073</v>
      </c>
      <c r="N611" s="54" t="s">
        <v>7</v>
      </c>
      <c r="O611" s="56">
        <f t="shared" si="80"/>
        <v>105017.04545454546</v>
      </c>
      <c r="P611" s="57">
        <f t="shared" si="77"/>
        <v>4655582.3863636367</v>
      </c>
    </row>
    <row r="612" spans="1:16" ht="15" customHeight="1" x14ac:dyDescent="0.25">
      <c r="A612" s="46">
        <v>4300</v>
      </c>
      <c r="B612" s="81">
        <v>8</v>
      </c>
      <c r="C612" s="107"/>
      <c r="D612" s="53" t="s">
        <v>571</v>
      </c>
      <c r="E612" s="54" t="s">
        <v>253</v>
      </c>
      <c r="F612" s="54" t="s">
        <v>572</v>
      </c>
      <c r="G612" s="54">
        <v>975</v>
      </c>
      <c r="H612" s="54" t="s">
        <v>681</v>
      </c>
      <c r="I612" s="54" t="s">
        <v>700</v>
      </c>
      <c r="J612" s="55">
        <f t="shared" si="71"/>
        <v>0.18465909090909091</v>
      </c>
      <c r="K612" s="70">
        <v>4</v>
      </c>
      <c r="L612" s="54" t="s">
        <v>8</v>
      </c>
      <c r="M612" s="54">
        <v>29073</v>
      </c>
      <c r="N612" s="54" t="s">
        <v>7</v>
      </c>
      <c r="O612" s="56">
        <f t="shared" si="80"/>
        <v>56321.022727272728</v>
      </c>
      <c r="P612" s="57">
        <f t="shared" si="77"/>
        <v>4711903.4090909092</v>
      </c>
    </row>
    <row r="613" spans="1:16" ht="15" customHeight="1" x14ac:dyDescent="0.25">
      <c r="A613" s="46">
        <v>840</v>
      </c>
      <c r="B613" s="81">
        <v>8</v>
      </c>
      <c r="C613" s="107"/>
      <c r="D613" s="53" t="s">
        <v>573</v>
      </c>
      <c r="E613" s="54" t="s">
        <v>571</v>
      </c>
      <c r="F613" s="54" t="s">
        <v>27</v>
      </c>
      <c r="G613" s="54">
        <v>855</v>
      </c>
      <c r="H613" s="54" t="s">
        <v>681</v>
      </c>
      <c r="I613" s="54" t="s">
        <v>700</v>
      </c>
      <c r="J613" s="55">
        <f t="shared" si="71"/>
        <v>0.16193181818181818</v>
      </c>
      <c r="K613" s="70">
        <v>4</v>
      </c>
      <c r="L613" s="54" t="s">
        <v>8</v>
      </c>
      <c r="M613" s="54">
        <v>29073</v>
      </c>
      <c r="N613" s="54" t="s">
        <v>7</v>
      </c>
      <c r="O613" s="56">
        <f t="shared" si="80"/>
        <v>49389.204545454544</v>
      </c>
      <c r="P613" s="57">
        <f t="shared" si="77"/>
        <v>4761292.6136363633</v>
      </c>
    </row>
    <row r="614" spans="1:16" ht="15" customHeight="1" x14ac:dyDescent="0.25">
      <c r="A614" s="46"/>
      <c r="B614" s="81">
        <v>8</v>
      </c>
      <c r="C614" s="107"/>
      <c r="D614" s="53" t="s">
        <v>572</v>
      </c>
      <c r="E614" s="54" t="s">
        <v>574</v>
      </c>
      <c r="F614" s="54" t="s">
        <v>27</v>
      </c>
      <c r="G614" s="54">
        <v>1385</v>
      </c>
      <c r="H614" s="54" t="s">
        <v>681</v>
      </c>
      <c r="I614" s="54" t="s">
        <v>700</v>
      </c>
      <c r="J614" s="55">
        <f t="shared" si="71"/>
        <v>0.26231060606060608</v>
      </c>
      <c r="K614" s="70">
        <v>4</v>
      </c>
      <c r="L614" s="54" t="s">
        <v>8</v>
      </c>
      <c r="M614" s="54">
        <v>29073</v>
      </c>
      <c r="N614" s="54" t="s">
        <v>7</v>
      </c>
      <c r="O614" s="56">
        <f t="shared" si="80"/>
        <v>80004.734848484848</v>
      </c>
      <c r="P614" s="57">
        <f t="shared" si="77"/>
        <v>4841297.3484848477</v>
      </c>
    </row>
    <row r="615" spans="1:16" ht="15" customHeight="1" x14ac:dyDescent="0.25">
      <c r="A615" s="46">
        <v>4743</v>
      </c>
      <c r="B615" s="81">
        <v>8</v>
      </c>
      <c r="C615" s="107"/>
      <c r="D615" s="53" t="s">
        <v>575</v>
      </c>
      <c r="E615" s="54" t="s">
        <v>572</v>
      </c>
      <c r="F615" s="54" t="s">
        <v>27</v>
      </c>
      <c r="G615" s="54">
        <v>75</v>
      </c>
      <c r="H615" s="54" t="s">
        <v>681</v>
      </c>
      <c r="I615" s="54" t="s">
        <v>700</v>
      </c>
      <c r="J615" s="55">
        <f t="shared" si="71"/>
        <v>1.4204545454545454E-2</v>
      </c>
      <c r="K615" s="70">
        <v>4</v>
      </c>
      <c r="L615" s="54" t="s">
        <v>8</v>
      </c>
      <c r="M615" s="54">
        <v>29073</v>
      </c>
      <c r="N615" s="54" t="s">
        <v>7</v>
      </c>
      <c r="O615" s="56">
        <f t="shared" si="80"/>
        <v>4332.3863636363631</v>
      </c>
      <c r="P615" s="57">
        <f t="shared" si="77"/>
        <v>4845629.7348484844</v>
      </c>
    </row>
    <row r="616" spans="1:16" ht="15" customHeight="1" x14ac:dyDescent="0.25">
      <c r="A616" s="46">
        <v>1614</v>
      </c>
      <c r="B616" s="81">
        <v>8</v>
      </c>
      <c r="C616" s="107"/>
      <c r="D616" s="53" t="s">
        <v>576</v>
      </c>
      <c r="E616" s="54" t="s">
        <v>572</v>
      </c>
      <c r="F616" s="54" t="s">
        <v>27</v>
      </c>
      <c r="G616" s="54">
        <v>275</v>
      </c>
      <c r="H616" s="54" t="s">
        <v>681</v>
      </c>
      <c r="I616" s="54" t="s">
        <v>700</v>
      </c>
      <c r="J616" s="55">
        <f t="shared" si="71"/>
        <v>5.2083333333333336E-2</v>
      </c>
      <c r="K616" s="70">
        <v>4</v>
      </c>
      <c r="L616" s="54" t="s">
        <v>8</v>
      </c>
      <c r="M616" s="54">
        <v>29073</v>
      </c>
      <c r="N616" s="54" t="s">
        <v>7</v>
      </c>
      <c r="O616" s="56">
        <f t="shared" si="80"/>
        <v>15885.416666666668</v>
      </c>
      <c r="P616" s="57">
        <f t="shared" si="77"/>
        <v>4861515.1515151514</v>
      </c>
    </row>
    <row r="617" spans="1:16" ht="15" customHeight="1" x14ac:dyDescent="0.25">
      <c r="A617" s="46">
        <v>4923</v>
      </c>
      <c r="B617" s="81">
        <v>8</v>
      </c>
      <c r="C617" s="107"/>
      <c r="D617" s="53" t="s">
        <v>577</v>
      </c>
      <c r="E617" s="54" t="s">
        <v>572</v>
      </c>
      <c r="F617" s="54" t="s">
        <v>27</v>
      </c>
      <c r="G617" s="54">
        <v>315</v>
      </c>
      <c r="H617" s="54" t="s">
        <v>681</v>
      </c>
      <c r="I617" s="54" t="s">
        <v>700</v>
      </c>
      <c r="J617" s="55">
        <f t="shared" si="71"/>
        <v>5.9659090909090912E-2</v>
      </c>
      <c r="K617" s="70">
        <v>4</v>
      </c>
      <c r="L617" s="54" t="s">
        <v>8</v>
      </c>
      <c r="M617" s="54">
        <v>29073</v>
      </c>
      <c r="N617" s="54" t="s">
        <v>7</v>
      </c>
      <c r="O617" s="56">
        <f t="shared" si="80"/>
        <v>18196.022727272728</v>
      </c>
      <c r="P617" s="57">
        <f t="shared" si="77"/>
        <v>4879711.1742424238</v>
      </c>
    </row>
    <row r="618" spans="1:16" ht="15" customHeight="1" x14ac:dyDescent="0.25">
      <c r="A618" s="46">
        <v>3939</v>
      </c>
      <c r="B618" s="81">
        <v>8</v>
      </c>
      <c r="C618" s="107"/>
      <c r="D618" s="53" t="s">
        <v>478</v>
      </c>
      <c r="E618" s="54" t="s">
        <v>582</v>
      </c>
      <c r="F618" s="54" t="s">
        <v>147</v>
      </c>
      <c r="G618" s="54">
        <v>12600</v>
      </c>
      <c r="H618" s="54" t="s">
        <v>747</v>
      </c>
      <c r="I618" s="54" t="s">
        <v>688</v>
      </c>
      <c r="J618" s="55">
        <f t="shared" ref="J618:J621" si="81">G618/5280</f>
        <v>2.3863636363636362</v>
      </c>
      <c r="K618" s="70">
        <v>5</v>
      </c>
      <c r="L618" s="54" t="s">
        <v>6</v>
      </c>
      <c r="M618" s="54">
        <v>29082</v>
      </c>
      <c r="N618" s="54" t="s">
        <v>22</v>
      </c>
      <c r="O618" s="56">
        <f t="shared" ref="O618:O640" si="82">305000*J618</f>
        <v>727840.90909090906</v>
      </c>
      <c r="P618" s="57">
        <f t="shared" si="77"/>
        <v>5607552.083333333</v>
      </c>
    </row>
    <row r="619" spans="1:16" ht="15" customHeight="1" x14ac:dyDescent="0.25">
      <c r="A619" s="46">
        <v>3214</v>
      </c>
      <c r="B619" s="81">
        <v>8</v>
      </c>
      <c r="C619" s="107"/>
      <c r="D619" s="53" t="s">
        <v>284</v>
      </c>
      <c r="E619" s="54" t="s">
        <v>519</v>
      </c>
      <c r="F619" s="54" t="s">
        <v>520</v>
      </c>
      <c r="G619" s="54">
        <v>1400</v>
      </c>
      <c r="H619" s="54" t="s">
        <v>750</v>
      </c>
      <c r="I619" s="54" t="s">
        <v>688</v>
      </c>
      <c r="J619" s="55">
        <f t="shared" si="81"/>
        <v>0.26515151515151514</v>
      </c>
      <c r="K619" s="70">
        <v>8</v>
      </c>
      <c r="L619" s="54" t="s">
        <v>8</v>
      </c>
      <c r="M619" s="54">
        <v>29169</v>
      </c>
      <c r="N619" s="54" t="s">
        <v>7</v>
      </c>
      <c r="O619" s="56">
        <f t="shared" si="82"/>
        <v>80871.212121212113</v>
      </c>
      <c r="P619" s="57">
        <f t="shared" si="77"/>
        <v>5688423.2954545449</v>
      </c>
    </row>
    <row r="620" spans="1:16" ht="15" customHeight="1" x14ac:dyDescent="0.25">
      <c r="A620" s="46">
        <v>406</v>
      </c>
      <c r="B620" s="81">
        <v>8</v>
      </c>
      <c r="C620" s="107"/>
      <c r="D620" s="53" t="s">
        <v>264</v>
      </c>
      <c r="E620" s="54" t="s">
        <v>10</v>
      </c>
      <c r="F620" s="54" t="s">
        <v>27</v>
      </c>
      <c r="G620" s="54">
        <v>629</v>
      </c>
      <c r="H620" s="54" t="s">
        <v>750</v>
      </c>
      <c r="I620" s="54" t="s">
        <v>711</v>
      </c>
      <c r="J620" s="55">
        <f t="shared" si="81"/>
        <v>0.11912878787878788</v>
      </c>
      <c r="K620" s="70">
        <v>8</v>
      </c>
      <c r="L620" s="54" t="s">
        <v>8</v>
      </c>
      <c r="M620" s="54">
        <v>29169</v>
      </c>
      <c r="N620" s="54" t="s">
        <v>7</v>
      </c>
      <c r="O620" s="56">
        <f t="shared" si="82"/>
        <v>36334.280303030304</v>
      </c>
      <c r="P620" s="57">
        <f t="shared" si="77"/>
        <v>5724757.5757575752</v>
      </c>
    </row>
    <row r="621" spans="1:16" ht="15" customHeight="1" x14ac:dyDescent="0.25">
      <c r="A621" s="46">
        <v>4997</v>
      </c>
      <c r="B621" s="81">
        <v>8</v>
      </c>
      <c r="C621" s="107"/>
      <c r="D621" s="53" t="s">
        <v>10</v>
      </c>
      <c r="E621" s="54" t="s">
        <v>272</v>
      </c>
      <c r="F621" s="54" t="s">
        <v>27</v>
      </c>
      <c r="G621" s="54">
        <v>1049</v>
      </c>
      <c r="H621" s="54" t="s">
        <v>750</v>
      </c>
      <c r="I621" s="54" t="s">
        <v>711</v>
      </c>
      <c r="J621" s="55">
        <f t="shared" si="81"/>
        <v>0.19867424242424242</v>
      </c>
      <c r="K621" s="70">
        <v>8</v>
      </c>
      <c r="L621" s="54" t="s">
        <v>8</v>
      </c>
      <c r="M621" s="54">
        <v>29169</v>
      </c>
      <c r="N621" s="54" t="s">
        <v>7</v>
      </c>
      <c r="O621" s="56">
        <f t="shared" si="82"/>
        <v>60595.643939393936</v>
      </c>
      <c r="P621" s="57">
        <f t="shared" si="77"/>
        <v>5785353.2196969688</v>
      </c>
    </row>
    <row r="622" spans="1:16" ht="15" customHeight="1" x14ac:dyDescent="0.25">
      <c r="A622" s="46">
        <v>4996</v>
      </c>
      <c r="B622" s="81">
        <v>8</v>
      </c>
      <c r="C622" s="107"/>
      <c r="D622" s="53" t="s">
        <v>265</v>
      </c>
      <c r="E622" s="54" t="s">
        <v>10</v>
      </c>
      <c r="F622" s="54" t="s">
        <v>27</v>
      </c>
      <c r="G622" s="54">
        <v>794</v>
      </c>
      <c r="H622" s="54" t="s">
        <v>750</v>
      </c>
      <c r="I622" s="54" t="s">
        <v>711</v>
      </c>
      <c r="J622" s="55">
        <f t="shared" ref="J622:J657" si="83">G622/5280</f>
        <v>0.15037878787878789</v>
      </c>
      <c r="K622" s="70">
        <v>8</v>
      </c>
      <c r="L622" s="54" t="s">
        <v>8</v>
      </c>
      <c r="M622" s="54">
        <v>29169</v>
      </c>
      <c r="N622" s="54" t="s">
        <v>7</v>
      </c>
      <c r="O622" s="56">
        <f t="shared" si="82"/>
        <v>45865.530303030304</v>
      </c>
      <c r="P622" s="57">
        <f t="shared" si="77"/>
        <v>5831218.7499999991</v>
      </c>
    </row>
    <row r="623" spans="1:16" ht="15" customHeight="1" x14ac:dyDescent="0.25">
      <c r="A623" s="46">
        <v>4998</v>
      </c>
      <c r="B623" s="81">
        <v>8</v>
      </c>
      <c r="C623" s="107"/>
      <c r="D623" s="53" t="s">
        <v>287</v>
      </c>
      <c r="E623" s="54" t="s">
        <v>517</v>
      </c>
      <c r="F623" s="54" t="s">
        <v>312</v>
      </c>
      <c r="G623" s="54">
        <v>6653</v>
      </c>
      <c r="H623" s="54" t="s">
        <v>750</v>
      </c>
      <c r="I623" s="54" t="s">
        <v>709</v>
      </c>
      <c r="J623" s="55">
        <f t="shared" si="83"/>
        <v>1.2600378787878788</v>
      </c>
      <c r="K623" s="70">
        <v>8</v>
      </c>
      <c r="L623" s="54" t="s">
        <v>6</v>
      </c>
      <c r="M623" s="54">
        <v>29169</v>
      </c>
      <c r="N623" s="54" t="s">
        <v>7</v>
      </c>
      <c r="O623" s="56">
        <f t="shared" si="82"/>
        <v>384311.55303030304</v>
      </c>
      <c r="P623" s="57">
        <f t="shared" si="77"/>
        <v>6215530.3030303018</v>
      </c>
    </row>
    <row r="624" spans="1:16" ht="15" customHeight="1" x14ac:dyDescent="0.25">
      <c r="A624" s="46">
        <v>2378</v>
      </c>
      <c r="B624" s="81">
        <v>8</v>
      </c>
      <c r="C624" s="107"/>
      <c r="D624" s="53" t="s">
        <v>310</v>
      </c>
      <c r="E624" s="54" t="s">
        <v>275</v>
      </c>
      <c r="F624" s="54" t="s">
        <v>27</v>
      </c>
      <c r="G624" s="54">
        <v>490</v>
      </c>
      <c r="H624" s="54" t="s">
        <v>750</v>
      </c>
      <c r="I624" s="54" t="s">
        <v>706</v>
      </c>
      <c r="J624" s="55">
        <f t="shared" si="83"/>
        <v>9.2803030303030304E-2</v>
      </c>
      <c r="K624" s="70">
        <v>8</v>
      </c>
      <c r="L624" s="54" t="s">
        <v>8</v>
      </c>
      <c r="M624" s="54">
        <v>29169</v>
      </c>
      <c r="N624" s="54" t="s">
        <v>7</v>
      </c>
      <c r="O624" s="56">
        <f t="shared" si="82"/>
        <v>28304.924242424244</v>
      </c>
      <c r="P624" s="57">
        <f t="shared" si="77"/>
        <v>6243835.2272727257</v>
      </c>
    </row>
    <row r="625" spans="1:16" ht="15" customHeight="1" x14ac:dyDescent="0.25">
      <c r="A625" s="46">
        <v>2498</v>
      </c>
      <c r="B625" s="81">
        <v>8</v>
      </c>
      <c r="C625" s="107"/>
      <c r="D625" s="53" t="s">
        <v>278</v>
      </c>
      <c r="E625" s="54" t="s">
        <v>310</v>
      </c>
      <c r="F625" s="54" t="s">
        <v>68</v>
      </c>
      <c r="G625" s="54">
        <v>300</v>
      </c>
      <c r="H625" s="54" t="s">
        <v>750</v>
      </c>
      <c r="I625" s="54" t="s">
        <v>706</v>
      </c>
      <c r="J625" s="55">
        <f t="shared" si="83"/>
        <v>5.6818181818181816E-2</v>
      </c>
      <c r="K625" s="70">
        <v>8</v>
      </c>
      <c r="L625" s="54" t="s">
        <v>8</v>
      </c>
      <c r="M625" s="54">
        <v>29169</v>
      </c>
      <c r="N625" s="54" t="s">
        <v>7</v>
      </c>
      <c r="O625" s="56">
        <f t="shared" si="82"/>
        <v>17329.545454545452</v>
      </c>
      <c r="P625" s="57">
        <f t="shared" si="77"/>
        <v>6261164.7727272715</v>
      </c>
    </row>
    <row r="626" spans="1:16" ht="15" customHeight="1" x14ac:dyDescent="0.25">
      <c r="A626" s="46">
        <v>3917</v>
      </c>
      <c r="B626" s="81">
        <v>8</v>
      </c>
      <c r="C626" s="107"/>
      <c r="D626" s="53" t="s">
        <v>270</v>
      </c>
      <c r="E626" s="54" t="s">
        <v>278</v>
      </c>
      <c r="F626" s="54" t="s">
        <v>278</v>
      </c>
      <c r="G626" s="54">
        <v>6095</v>
      </c>
      <c r="H626" s="54" t="s">
        <v>750</v>
      </c>
      <c r="I626" s="54" t="s">
        <v>706</v>
      </c>
      <c r="J626" s="55">
        <f t="shared" si="83"/>
        <v>1.1543560606060606</v>
      </c>
      <c r="K626" s="70">
        <v>8</v>
      </c>
      <c r="L626" s="54" t="s">
        <v>6</v>
      </c>
      <c r="M626" s="54">
        <v>29169</v>
      </c>
      <c r="N626" s="54" t="s">
        <v>7</v>
      </c>
      <c r="O626" s="56">
        <f t="shared" si="82"/>
        <v>352078.59848484845</v>
      </c>
      <c r="P626" s="57">
        <f t="shared" si="77"/>
        <v>6613243.3712121202</v>
      </c>
    </row>
    <row r="627" spans="1:16" ht="15" customHeight="1" x14ac:dyDescent="0.25">
      <c r="A627" s="46">
        <v>1264</v>
      </c>
      <c r="B627" s="81">
        <v>8</v>
      </c>
      <c r="C627" s="107"/>
      <c r="D627" s="53" t="s">
        <v>278</v>
      </c>
      <c r="E627" s="54" t="s">
        <v>518</v>
      </c>
      <c r="F627" s="54" t="s">
        <v>310</v>
      </c>
      <c r="G627" s="54">
        <v>3502</v>
      </c>
      <c r="H627" s="54" t="s">
        <v>750</v>
      </c>
      <c r="I627" s="54" t="s">
        <v>706</v>
      </c>
      <c r="J627" s="55">
        <f t="shared" si="83"/>
        <v>0.66325757575757571</v>
      </c>
      <c r="K627" s="70">
        <v>8</v>
      </c>
      <c r="L627" s="54" t="s">
        <v>6</v>
      </c>
      <c r="M627" s="54">
        <v>29169</v>
      </c>
      <c r="N627" s="54" t="s">
        <v>7</v>
      </c>
      <c r="O627" s="56">
        <f t="shared" si="82"/>
        <v>202293.56060606058</v>
      </c>
      <c r="P627" s="57">
        <f t="shared" si="77"/>
        <v>6815536.9318181807</v>
      </c>
    </row>
    <row r="628" spans="1:16" ht="15" customHeight="1" x14ac:dyDescent="0.25">
      <c r="A628" s="46">
        <v>4029</v>
      </c>
      <c r="B628" s="81">
        <v>8</v>
      </c>
      <c r="C628" s="107"/>
      <c r="D628" s="53" t="s">
        <v>283</v>
      </c>
      <c r="E628" s="54" t="s">
        <v>278</v>
      </c>
      <c r="F628" s="54" t="s">
        <v>27</v>
      </c>
      <c r="G628" s="54">
        <v>1772</v>
      </c>
      <c r="H628" s="54" t="s">
        <v>750</v>
      </c>
      <c r="I628" s="54" t="s">
        <v>706</v>
      </c>
      <c r="J628" s="55">
        <f t="shared" si="83"/>
        <v>0.33560606060606063</v>
      </c>
      <c r="K628" s="70">
        <v>8</v>
      </c>
      <c r="L628" s="54" t="s">
        <v>6</v>
      </c>
      <c r="M628" s="54">
        <v>29169</v>
      </c>
      <c r="N628" s="54" t="s">
        <v>7</v>
      </c>
      <c r="O628" s="56">
        <f t="shared" si="82"/>
        <v>102359.84848484849</v>
      </c>
      <c r="P628" s="57">
        <f t="shared" si="77"/>
        <v>6917896.7803030293</v>
      </c>
    </row>
    <row r="629" spans="1:16" ht="15" customHeight="1" x14ac:dyDescent="0.25">
      <c r="A629" s="46">
        <v>2680</v>
      </c>
      <c r="B629" s="81">
        <v>8</v>
      </c>
      <c r="C629" s="107"/>
      <c r="D629" s="53" t="s">
        <v>271</v>
      </c>
      <c r="E629" s="54" t="s">
        <v>270</v>
      </c>
      <c r="F629" s="54" t="s">
        <v>27</v>
      </c>
      <c r="G629" s="54">
        <v>275</v>
      </c>
      <c r="H629" s="54" t="s">
        <v>750</v>
      </c>
      <c r="I629" s="54" t="s">
        <v>706</v>
      </c>
      <c r="J629" s="55">
        <f t="shared" si="83"/>
        <v>5.2083333333333336E-2</v>
      </c>
      <c r="K629" s="70">
        <v>8</v>
      </c>
      <c r="L629" s="54" t="s">
        <v>8</v>
      </c>
      <c r="M629" s="54">
        <v>29169</v>
      </c>
      <c r="N629" s="54" t="s">
        <v>7</v>
      </c>
      <c r="O629" s="56">
        <f t="shared" si="82"/>
        <v>15885.416666666668</v>
      </c>
      <c r="P629" s="57">
        <f t="shared" si="77"/>
        <v>6933782.1969696963</v>
      </c>
    </row>
    <row r="630" spans="1:16" ht="15" customHeight="1" x14ac:dyDescent="0.25">
      <c r="A630" s="46">
        <v>4618</v>
      </c>
      <c r="B630" s="81">
        <v>8</v>
      </c>
      <c r="C630" s="107"/>
      <c r="D630" s="53" t="s">
        <v>273</v>
      </c>
      <c r="E630" s="54" t="s">
        <v>270</v>
      </c>
      <c r="F630" s="54" t="s">
        <v>270</v>
      </c>
      <c r="G630" s="54">
        <v>1945</v>
      </c>
      <c r="H630" s="54" t="s">
        <v>750</v>
      </c>
      <c r="I630" s="54" t="s">
        <v>706</v>
      </c>
      <c r="J630" s="55">
        <f t="shared" si="83"/>
        <v>0.3683712121212121</v>
      </c>
      <c r="K630" s="70">
        <v>8</v>
      </c>
      <c r="L630" s="54" t="s">
        <v>8</v>
      </c>
      <c r="M630" s="54">
        <v>29169</v>
      </c>
      <c r="N630" s="54" t="s">
        <v>7</v>
      </c>
      <c r="O630" s="56">
        <f t="shared" si="82"/>
        <v>112353.2196969697</v>
      </c>
      <c r="P630" s="57">
        <f t="shared" si="77"/>
        <v>7046135.416666666</v>
      </c>
    </row>
    <row r="631" spans="1:16" ht="15" customHeight="1" x14ac:dyDescent="0.25">
      <c r="A631" s="46">
        <v>882</v>
      </c>
      <c r="B631" s="81">
        <v>8</v>
      </c>
      <c r="C631" s="107"/>
      <c r="D631" s="53" t="s">
        <v>275</v>
      </c>
      <c r="E631" s="54" t="s">
        <v>27</v>
      </c>
      <c r="F631" s="54" t="s">
        <v>27</v>
      </c>
      <c r="G631" s="54">
        <v>810</v>
      </c>
      <c r="H631" s="54" t="s">
        <v>750</v>
      </c>
      <c r="I631" s="54" t="s">
        <v>706</v>
      </c>
      <c r="J631" s="55">
        <f t="shared" si="83"/>
        <v>0.15340909090909091</v>
      </c>
      <c r="K631" s="70">
        <v>8</v>
      </c>
      <c r="L631" s="54" t="s">
        <v>8</v>
      </c>
      <c r="M631" s="54">
        <v>29169</v>
      </c>
      <c r="N631" s="54" t="s">
        <v>7</v>
      </c>
      <c r="O631" s="56">
        <f t="shared" si="82"/>
        <v>46789.772727272728</v>
      </c>
      <c r="P631" s="57">
        <f t="shared" si="77"/>
        <v>7092925.1893939385</v>
      </c>
    </row>
    <row r="632" spans="1:16" ht="15" customHeight="1" x14ac:dyDescent="0.25">
      <c r="A632" s="46">
        <v>3182</v>
      </c>
      <c r="B632" s="81">
        <v>8</v>
      </c>
      <c r="C632" s="107"/>
      <c r="D632" s="53" t="s">
        <v>276</v>
      </c>
      <c r="E632" s="54" t="s">
        <v>270</v>
      </c>
      <c r="F632" s="54" t="s">
        <v>277</v>
      </c>
      <c r="G632" s="54">
        <v>345</v>
      </c>
      <c r="H632" s="54" t="s">
        <v>750</v>
      </c>
      <c r="I632" s="54" t="s">
        <v>706</v>
      </c>
      <c r="J632" s="55">
        <f t="shared" si="83"/>
        <v>6.5340909090909088E-2</v>
      </c>
      <c r="K632" s="70">
        <v>8</v>
      </c>
      <c r="L632" s="54" t="s">
        <v>8</v>
      </c>
      <c r="M632" s="54">
        <v>29169</v>
      </c>
      <c r="N632" s="54" t="s">
        <v>7</v>
      </c>
      <c r="O632" s="56">
        <f t="shared" si="82"/>
        <v>19928.977272727272</v>
      </c>
      <c r="P632" s="57">
        <f t="shared" si="77"/>
        <v>7112854.166666666</v>
      </c>
    </row>
    <row r="633" spans="1:16" ht="15" customHeight="1" x14ac:dyDescent="0.25">
      <c r="A633" s="46">
        <v>580</v>
      </c>
      <c r="B633" s="81">
        <v>8</v>
      </c>
      <c r="C633" s="107"/>
      <c r="D633" s="53" t="s">
        <v>277</v>
      </c>
      <c r="E633" s="54" t="s">
        <v>270</v>
      </c>
      <c r="F633" s="54" t="s">
        <v>270</v>
      </c>
      <c r="G633" s="54">
        <v>1580</v>
      </c>
      <c r="H633" s="54" t="s">
        <v>750</v>
      </c>
      <c r="I633" s="54" t="s">
        <v>706</v>
      </c>
      <c r="J633" s="55">
        <f t="shared" si="83"/>
        <v>0.29924242424242425</v>
      </c>
      <c r="K633" s="70">
        <v>8</v>
      </c>
      <c r="L633" s="54" t="s">
        <v>8</v>
      </c>
      <c r="M633" s="54">
        <v>29169</v>
      </c>
      <c r="N633" s="54" t="s">
        <v>7</v>
      </c>
      <c r="O633" s="56">
        <f t="shared" si="82"/>
        <v>91268.939393939392</v>
      </c>
      <c r="P633" s="57">
        <f t="shared" si="77"/>
        <v>7204123.1060606055</v>
      </c>
    </row>
    <row r="634" spans="1:16" ht="15" customHeight="1" x14ac:dyDescent="0.25">
      <c r="A634" s="46">
        <v>242</v>
      </c>
      <c r="B634" s="81">
        <v>8</v>
      </c>
      <c r="C634" s="107"/>
      <c r="D634" s="53" t="s">
        <v>291</v>
      </c>
      <c r="E634" s="54" t="s">
        <v>275</v>
      </c>
      <c r="F634" s="54" t="s">
        <v>68</v>
      </c>
      <c r="G634" s="54">
        <v>1010</v>
      </c>
      <c r="H634" s="54" t="s">
        <v>750</v>
      </c>
      <c r="I634" s="54" t="s">
        <v>705</v>
      </c>
      <c r="J634" s="55">
        <f t="shared" si="83"/>
        <v>0.19128787878787878</v>
      </c>
      <c r="K634" s="70">
        <v>8</v>
      </c>
      <c r="L634" s="54" t="s">
        <v>8</v>
      </c>
      <c r="M634" s="54">
        <v>29169</v>
      </c>
      <c r="N634" s="54" t="s">
        <v>7</v>
      </c>
      <c r="O634" s="56">
        <f t="shared" si="82"/>
        <v>58342.803030303032</v>
      </c>
      <c r="P634" s="57">
        <f t="shared" si="77"/>
        <v>7262465.9090909082</v>
      </c>
    </row>
    <row r="635" spans="1:16" ht="15" customHeight="1" x14ac:dyDescent="0.25">
      <c r="A635" s="46">
        <v>1325</v>
      </c>
      <c r="B635" s="81">
        <v>8</v>
      </c>
      <c r="C635" s="107"/>
      <c r="D635" s="53" t="s">
        <v>292</v>
      </c>
      <c r="E635" s="54" t="s">
        <v>291</v>
      </c>
      <c r="F635" s="54" t="s">
        <v>27</v>
      </c>
      <c r="G635" s="54">
        <v>650</v>
      </c>
      <c r="H635" s="54" t="s">
        <v>750</v>
      </c>
      <c r="I635" s="54" t="s">
        <v>705</v>
      </c>
      <c r="J635" s="55">
        <f t="shared" si="83"/>
        <v>0.12310606060606061</v>
      </c>
      <c r="K635" s="70">
        <v>8</v>
      </c>
      <c r="L635" s="54" t="s">
        <v>8</v>
      </c>
      <c r="M635" s="54">
        <v>29169</v>
      </c>
      <c r="N635" s="54" t="s">
        <v>7</v>
      </c>
      <c r="O635" s="56">
        <f t="shared" si="82"/>
        <v>37547.348484848488</v>
      </c>
      <c r="P635" s="57">
        <f t="shared" si="77"/>
        <v>7300013.2575757569</v>
      </c>
    </row>
    <row r="636" spans="1:16" ht="15" customHeight="1" x14ac:dyDescent="0.25">
      <c r="A636" s="46">
        <v>3918</v>
      </c>
      <c r="B636" s="81">
        <v>8</v>
      </c>
      <c r="C636" s="107"/>
      <c r="D636" s="53" t="s">
        <v>288</v>
      </c>
      <c r="E636" s="54" t="s">
        <v>311</v>
      </c>
      <c r="F636" s="54" t="s">
        <v>296</v>
      </c>
      <c r="G636" s="54">
        <v>1395</v>
      </c>
      <c r="H636" s="54" t="s">
        <v>750</v>
      </c>
      <c r="I636" s="54" t="s">
        <v>705</v>
      </c>
      <c r="J636" s="55">
        <f t="shared" si="83"/>
        <v>0.26420454545454547</v>
      </c>
      <c r="K636" s="70">
        <v>8</v>
      </c>
      <c r="L636" s="54" t="s">
        <v>6</v>
      </c>
      <c r="M636" s="54">
        <v>29169</v>
      </c>
      <c r="N636" s="54" t="s">
        <v>7</v>
      </c>
      <c r="O636" s="56">
        <f t="shared" si="82"/>
        <v>80582.386363636368</v>
      </c>
      <c r="P636" s="57">
        <f t="shared" si="77"/>
        <v>7380595.6439393936</v>
      </c>
    </row>
    <row r="637" spans="1:16" ht="15" customHeight="1" x14ac:dyDescent="0.25">
      <c r="A637" s="46">
        <v>1906</v>
      </c>
      <c r="B637" s="81">
        <v>8</v>
      </c>
      <c r="C637" s="107"/>
      <c r="D637" s="53" t="s">
        <v>291</v>
      </c>
      <c r="E637" s="54" t="s">
        <v>293</v>
      </c>
      <c r="F637" s="54" t="s">
        <v>294</v>
      </c>
      <c r="G637" s="54">
        <v>4488</v>
      </c>
      <c r="H637" s="54" t="s">
        <v>750</v>
      </c>
      <c r="I637" s="54" t="s">
        <v>705</v>
      </c>
      <c r="J637" s="55">
        <f t="shared" si="83"/>
        <v>0.85</v>
      </c>
      <c r="K637" s="70">
        <v>8</v>
      </c>
      <c r="L637" s="54" t="s">
        <v>6</v>
      </c>
      <c r="M637" s="54">
        <v>29169</v>
      </c>
      <c r="N637" s="54" t="s">
        <v>7</v>
      </c>
      <c r="O637" s="56">
        <f t="shared" si="82"/>
        <v>259250</v>
      </c>
      <c r="P637" s="57">
        <f t="shared" si="77"/>
        <v>7639845.6439393936</v>
      </c>
    </row>
    <row r="638" spans="1:16" ht="15" customHeight="1" x14ac:dyDescent="0.25">
      <c r="A638" s="46">
        <v>1577</v>
      </c>
      <c r="B638" s="81">
        <v>8</v>
      </c>
      <c r="C638" s="107"/>
      <c r="D638" s="53" t="s">
        <v>293</v>
      </c>
      <c r="E638" s="54" t="s">
        <v>312</v>
      </c>
      <c r="F638" s="54" t="s">
        <v>291</v>
      </c>
      <c r="G638" s="54">
        <v>1584</v>
      </c>
      <c r="H638" s="54" t="s">
        <v>750</v>
      </c>
      <c r="I638" s="54" t="s">
        <v>705</v>
      </c>
      <c r="J638" s="55">
        <f t="shared" si="83"/>
        <v>0.3</v>
      </c>
      <c r="K638" s="70">
        <v>8</v>
      </c>
      <c r="L638" s="54" t="s">
        <v>6</v>
      </c>
      <c r="M638" s="54">
        <v>29169</v>
      </c>
      <c r="N638" s="54" t="s">
        <v>7</v>
      </c>
      <c r="O638" s="56">
        <f t="shared" si="82"/>
        <v>91500</v>
      </c>
      <c r="P638" s="57">
        <f t="shared" si="77"/>
        <v>7731345.6439393936</v>
      </c>
    </row>
    <row r="639" spans="1:16" ht="15" customHeight="1" x14ac:dyDescent="0.25">
      <c r="A639" s="46">
        <v>4907</v>
      </c>
      <c r="B639" s="81">
        <v>8</v>
      </c>
      <c r="C639" s="107"/>
      <c r="D639" s="53" t="s">
        <v>294</v>
      </c>
      <c r="E639" s="54" t="s">
        <v>288</v>
      </c>
      <c r="F639" s="54" t="s">
        <v>291</v>
      </c>
      <c r="G639" s="54">
        <v>3485</v>
      </c>
      <c r="H639" s="54" t="s">
        <v>750</v>
      </c>
      <c r="I639" s="54" t="s">
        <v>705</v>
      </c>
      <c r="J639" s="55">
        <f t="shared" si="83"/>
        <v>0.66003787878787878</v>
      </c>
      <c r="K639" s="70">
        <v>8</v>
      </c>
      <c r="L639" s="54" t="s">
        <v>6</v>
      </c>
      <c r="M639" s="54">
        <v>29169</v>
      </c>
      <c r="N639" s="54" t="s">
        <v>7</v>
      </c>
      <c r="O639" s="56">
        <f t="shared" si="82"/>
        <v>201311.55303030304</v>
      </c>
      <c r="P639" s="57">
        <f t="shared" si="77"/>
        <v>7932657.1969696963</v>
      </c>
    </row>
    <row r="640" spans="1:16" ht="15" customHeight="1" x14ac:dyDescent="0.25">
      <c r="A640" s="46">
        <v>5037</v>
      </c>
      <c r="B640" s="81">
        <v>8</v>
      </c>
      <c r="C640" s="107"/>
      <c r="D640" s="53" t="s">
        <v>295</v>
      </c>
      <c r="E640" s="54" t="s">
        <v>294</v>
      </c>
      <c r="F640" s="54" t="s">
        <v>296</v>
      </c>
      <c r="G640" s="54">
        <v>422</v>
      </c>
      <c r="H640" s="54" t="s">
        <v>750</v>
      </c>
      <c r="I640" s="54" t="s">
        <v>705</v>
      </c>
      <c r="J640" s="55">
        <f t="shared" si="83"/>
        <v>7.9924242424242425E-2</v>
      </c>
      <c r="K640" s="70">
        <v>8</v>
      </c>
      <c r="L640" s="54" t="s">
        <v>6</v>
      </c>
      <c r="M640" s="54">
        <v>29169</v>
      </c>
      <c r="N640" s="54" t="s">
        <v>7</v>
      </c>
      <c r="O640" s="56">
        <f t="shared" si="82"/>
        <v>24376.89393939394</v>
      </c>
      <c r="P640" s="57">
        <f t="shared" si="77"/>
        <v>7957034.0909090899</v>
      </c>
    </row>
    <row r="641" spans="1:16" ht="15" customHeight="1" x14ac:dyDescent="0.25">
      <c r="A641" s="46">
        <v>4538</v>
      </c>
      <c r="B641" s="81">
        <v>8</v>
      </c>
      <c r="C641" s="107"/>
      <c r="D641" s="53" t="s">
        <v>296</v>
      </c>
      <c r="E641" s="54" t="s">
        <v>291</v>
      </c>
      <c r="F641" s="54" t="s">
        <v>288</v>
      </c>
      <c r="G641" s="54">
        <v>1053</v>
      </c>
      <c r="H641" s="54" t="s">
        <v>750</v>
      </c>
      <c r="I641" s="54" t="s">
        <v>705</v>
      </c>
      <c r="J641" s="55">
        <f t="shared" si="83"/>
        <v>0.19943181818181818</v>
      </c>
      <c r="K641" s="70">
        <v>8</v>
      </c>
      <c r="L641" s="54" t="s">
        <v>6</v>
      </c>
      <c r="M641" s="54">
        <v>29169</v>
      </c>
      <c r="N641" s="54" t="s">
        <v>7</v>
      </c>
      <c r="O641" s="56">
        <f t="shared" ref="O641:O657" si="84">305000*J641</f>
        <v>60826.704545454544</v>
      </c>
      <c r="P641" s="57">
        <f t="shared" si="77"/>
        <v>8017860.795454544</v>
      </c>
    </row>
    <row r="642" spans="1:16" ht="15" customHeight="1" x14ac:dyDescent="0.25">
      <c r="A642" s="46">
        <v>2963</v>
      </c>
      <c r="B642" s="81">
        <v>8</v>
      </c>
      <c r="C642" s="107"/>
      <c r="D642" s="53" t="s">
        <v>285</v>
      </c>
      <c r="E642" s="54" t="s">
        <v>286</v>
      </c>
      <c r="F642" s="54" t="s">
        <v>27</v>
      </c>
      <c r="G642" s="54">
        <v>820</v>
      </c>
      <c r="H642" s="54" t="s">
        <v>750</v>
      </c>
      <c r="I642" s="54" t="s">
        <v>708</v>
      </c>
      <c r="J642" s="55">
        <f t="shared" si="83"/>
        <v>0.1553030303030303</v>
      </c>
      <c r="K642" s="70">
        <v>8</v>
      </c>
      <c r="L642" s="54" t="s">
        <v>6</v>
      </c>
      <c r="M642" s="54">
        <v>29169</v>
      </c>
      <c r="N642" s="54" t="s">
        <v>7</v>
      </c>
      <c r="O642" s="56">
        <f t="shared" si="84"/>
        <v>47367.42424242424</v>
      </c>
      <c r="P642" s="57">
        <f t="shared" si="77"/>
        <v>8065228.2196969679</v>
      </c>
    </row>
    <row r="643" spans="1:16" ht="15" customHeight="1" x14ac:dyDescent="0.25">
      <c r="A643" s="46">
        <v>3604</v>
      </c>
      <c r="B643" s="81">
        <v>8</v>
      </c>
      <c r="C643" s="107"/>
      <c r="D643" s="53" t="s">
        <v>286</v>
      </c>
      <c r="E643" s="54" t="s">
        <v>516</v>
      </c>
      <c r="F643" s="54" t="s">
        <v>285</v>
      </c>
      <c r="G643" s="54">
        <v>330</v>
      </c>
      <c r="H643" s="54" t="s">
        <v>750</v>
      </c>
      <c r="I643" s="54" t="s">
        <v>708</v>
      </c>
      <c r="J643" s="55">
        <f t="shared" si="83"/>
        <v>6.25E-2</v>
      </c>
      <c r="K643" s="70">
        <v>8</v>
      </c>
      <c r="L643" s="54" t="s">
        <v>6</v>
      </c>
      <c r="M643" s="54">
        <v>29169</v>
      </c>
      <c r="N643" s="54" t="s">
        <v>7</v>
      </c>
      <c r="O643" s="56">
        <f t="shared" si="84"/>
        <v>19062.5</v>
      </c>
      <c r="P643" s="57">
        <f t="shared" ref="P643:P682" si="85">P642+O643</f>
        <v>8084290.7196969679</v>
      </c>
    </row>
    <row r="644" spans="1:16" ht="15" customHeight="1" x14ac:dyDescent="0.25">
      <c r="A644" s="46">
        <v>1830</v>
      </c>
      <c r="B644" s="81">
        <v>8</v>
      </c>
      <c r="C644" s="107"/>
      <c r="D644" s="53" t="s">
        <v>272</v>
      </c>
      <c r="E644" s="54" t="s">
        <v>270</v>
      </c>
      <c r="F644" s="54" t="s">
        <v>290</v>
      </c>
      <c r="G644" s="54">
        <v>3050</v>
      </c>
      <c r="H644" s="54" t="s">
        <v>750</v>
      </c>
      <c r="I644" s="54" t="s">
        <v>707</v>
      </c>
      <c r="J644" s="55">
        <f t="shared" si="83"/>
        <v>0.57765151515151514</v>
      </c>
      <c r="K644" s="70">
        <v>8</v>
      </c>
      <c r="L644" s="54" t="s">
        <v>6</v>
      </c>
      <c r="M644" s="54">
        <v>29169</v>
      </c>
      <c r="N644" s="54" t="s">
        <v>7</v>
      </c>
      <c r="O644" s="56">
        <f t="shared" si="84"/>
        <v>176183.71212121213</v>
      </c>
      <c r="P644" s="57">
        <f t="shared" si="85"/>
        <v>8260474.4318181798</v>
      </c>
    </row>
    <row r="645" spans="1:16" ht="15" customHeight="1" x14ac:dyDescent="0.25">
      <c r="A645" s="46">
        <v>421</v>
      </c>
      <c r="B645" s="81">
        <v>8</v>
      </c>
      <c r="C645" s="107"/>
      <c r="D645" s="53" t="s">
        <v>274</v>
      </c>
      <c r="E645" s="54" t="s">
        <v>517</v>
      </c>
      <c r="F645" s="54" t="s">
        <v>273</v>
      </c>
      <c r="G645" s="54">
        <v>2904</v>
      </c>
      <c r="H645" s="54" t="s">
        <v>750</v>
      </c>
      <c r="I645" s="54" t="s">
        <v>707</v>
      </c>
      <c r="J645" s="55">
        <f t="shared" si="83"/>
        <v>0.55000000000000004</v>
      </c>
      <c r="K645" s="70">
        <v>8</v>
      </c>
      <c r="L645" s="54" t="s">
        <v>6</v>
      </c>
      <c r="M645" s="54">
        <v>29169</v>
      </c>
      <c r="N645" s="54" t="s">
        <v>7</v>
      </c>
      <c r="O645" s="56">
        <f t="shared" si="84"/>
        <v>167750</v>
      </c>
      <c r="P645" s="57">
        <f t="shared" si="85"/>
        <v>8428224.4318181798</v>
      </c>
    </row>
    <row r="646" spans="1:16" ht="15" customHeight="1" x14ac:dyDescent="0.25">
      <c r="A646" s="46">
        <v>2682</v>
      </c>
      <c r="B646" s="81">
        <v>8</v>
      </c>
      <c r="C646" s="107"/>
      <c r="D646" s="53" t="s">
        <v>289</v>
      </c>
      <c r="E646" s="54" t="s">
        <v>312</v>
      </c>
      <c r="F646" s="54" t="s">
        <v>290</v>
      </c>
      <c r="G646" s="54">
        <v>2280</v>
      </c>
      <c r="H646" s="54" t="s">
        <v>750</v>
      </c>
      <c r="I646" s="54" t="s">
        <v>707</v>
      </c>
      <c r="J646" s="55">
        <f t="shared" si="83"/>
        <v>0.43181818181818182</v>
      </c>
      <c r="K646" s="70">
        <v>8</v>
      </c>
      <c r="L646" s="54" t="s">
        <v>6</v>
      </c>
      <c r="M646" s="54">
        <v>29169</v>
      </c>
      <c r="N646" s="54" t="s">
        <v>7</v>
      </c>
      <c r="O646" s="56">
        <f t="shared" si="84"/>
        <v>131704.54545454547</v>
      </c>
      <c r="P646" s="57">
        <f t="shared" si="85"/>
        <v>8559928.9772727247</v>
      </c>
    </row>
    <row r="647" spans="1:16" ht="15" customHeight="1" x14ac:dyDescent="0.25">
      <c r="A647" s="46">
        <v>1742</v>
      </c>
      <c r="B647" s="81">
        <v>8</v>
      </c>
      <c r="C647" s="107"/>
      <c r="D647" s="53" t="s">
        <v>290</v>
      </c>
      <c r="E647" s="54" t="s">
        <v>311</v>
      </c>
      <c r="F647" s="54" t="s">
        <v>272</v>
      </c>
      <c r="G647" s="54">
        <v>730</v>
      </c>
      <c r="H647" s="54" t="s">
        <v>750</v>
      </c>
      <c r="I647" s="54" t="s">
        <v>707</v>
      </c>
      <c r="J647" s="55">
        <f t="shared" si="83"/>
        <v>0.13825757575757575</v>
      </c>
      <c r="K647" s="70">
        <v>8</v>
      </c>
      <c r="L647" s="54" t="s">
        <v>6</v>
      </c>
      <c r="M647" s="54">
        <v>29169</v>
      </c>
      <c r="N647" s="54" t="s">
        <v>7</v>
      </c>
      <c r="O647" s="56">
        <f t="shared" si="84"/>
        <v>42168.560606060601</v>
      </c>
      <c r="P647" s="57">
        <f t="shared" si="85"/>
        <v>8602097.5378787853</v>
      </c>
    </row>
    <row r="648" spans="1:16" ht="15" customHeight="1" x14ac:dyDescent="0.25">
      <c r="A648" s="46">
        <v>133</v>
      </c>
      <c r="B648" s="81">
        <v>8</v>
      </c>
      <c r="C648" s="107"/>
      <c r="D648" s="53" t="s">
        <v>279</v>
      </c>
      <c r="E648" s="54" t="s">
        <v>274</v>
      </c>
      <c r="F648" s="54" t="s">
        <v>280</v>
      </c>
      <c r="G648" s="54">
        <v>1190</v>
      </c>
      <c r="H648" s="54" t="s">
        <v>750</v>
      </c>
      <c r="I648" s="54" t="s">
        <v>707</v>
      </c>
      <c r="J648" s="55">
        <f t="shared" si="83"/>
        <v>0.22537878787878787</v>
      </c>
      <c r="K648" s="70">
        <v>8</v>
      </c>
      <c r="L648" s="54" t="s">
        <v>8</v>
      </c>
      <c r="M648" s="54">
        <v>29169</v>
      </c>
      <c r="N648" s="54" t="s">
        <v>7</v>
      </c>
      <c r="O648" s="56">
        <f t="shared" si="84"/>
        <v>68740.530303030304</v>
      </c>
      <c r="P648" s="57">
        <f t="shared" si="85"/>
        <v>8670838.0681818165</v>
      </c>
    </row>
    <row r="649" spans="1:16" ht="15" customHeight="1" x14ac:dyDescent="0.25">
      <c r="A649" s="46">
        <v>2016</v>
      </c>
      <c r="B649" s="81">
        <v>8</v>
      </c>
      <c r="C649" s="107"/>
      <c r="D649" s="53" t="s">
        <v>280</v>
      </c>
      <c r="E649" s="54" t="s">
        <v>274</v>
      </c>
      <c r="F649" s="54" t="s">
        <v>27</v>
      </c>
      <c r="G649" s="54">
        <v>545</v>
      </c>
      <c r="H649" s="54" t="s">
        <v>750</v>
      </c>
      <c r="I649" s="54" t="s">
        <v>707</v>
      </c>
      <c r="J649" s="55">
        <f t="shared" si="83"/>
        <v>0.10321969696969698</v>
      </c>
      <c r="K649" s="70">
        <v>8</v>
      </c>
      <c r="L649" s="54" t="s">
        <v>8</v>
      </c>
      <c r="M649" s="54">
        <v>29169</v>
      </c>
      <c r="N649" s="54" t="s">
        <v>7</v>
      </c>
      <c r="O649" s="56">
        <f t="shared" si="84"/>
        <v>31482.007575757576</v>
      </c>
      <c r="P649" s="57">
        <f t="shared" si="85"/>
        <v>8702320.0757575743</v>
      </c>
    </row>
    <row r="650" spans="1:16" ht="15" customHeight="1" x14ac:dyDescent="0.25">
      <c r="A650" s="46">
        <v>2611</v>
      </c>
      <c r="B650" s="81">
        <v>8</v>
      </c>
      <c r="C650" s="107"/>
      <c r="D650" s="53" t="s">
        <v>281</v>
      </c>
      <c r="E650" s="54" t="s">
        <v>274</v>
      </c>
      <c r="F650" s="54" t="s">
        <v>282</v>
      </c>
      <c r="G650" s="54">
        <v>1200</v>
      </c>
      <c r="H650" s="54" t="s">
        <v>750</v>
      </c>
      <c r="I650" s="54" t="s">
        <v>707</v>
      </c>
      <c r="J650" s="55">
        <f t="shared" si="83"/>
        <v>0.22727272727272727</v>
      </c>
      <c r="K650" s="70">
        <v>8</v>
      </c>
      <c r="L650" s="54" t="s">
        <v>8</v>
      </c>
      <c r="M650" s="54">
        <v>29169</v>
      </c>
      <c r="N650" s="54" t="s">
        <v>7</v>
      </c>
      <c r="O650" s="56">
        <f t="shared" si="84"/>
        <v>69318.181818181809</v>
      </c>
      <c r="P650" s="57">
        <f t="shared" si="85"/>
        <v>8771638.2575757559</v>
      </c>
    </row>
    <row r="651" spans="1:16" ht="15" customHeight="1" x14ac:dyDescent="0.25">
      <c r="A651" s="46">
        <v>4307</v>
      </c>
      <c r="B651" s="81">
        <v>8</v>
      </c>
      <c r="C651" s="107"/>
      <c r="D651" s="53" t="s">
        <v>282</v>
      </c>
      <c r="E651" s="54" t="s">
        <v>274</v>
      </c>
      <c r="F651" s="54" t="s">
        <v>282</v>
      </c>
      <c r="G651" s="54">
        <v>2875</v>
      </c>
      <c r="H651" s="54" t="s">
        <v>750</v>
      </c>
      <c r="I651" s="54" t="s">
        <v>707</v>
      </c>
      <c r="J651" s="55">
        <f t="shared" si="83"/>
        <v>0.5445075757575758</v>
      </c>
      <c r="K651" s="70">
        <v>8</v>
      </c>
      <c r="L651" s="54" t="s">
        <v>8</v>
      </c>
      <c r="M651" s="54">
        <v>29169</v>
      </c>
      <c r="N651" s="54" t="s">
        <v>7</v>
      </c>
      <c r="O651" s="56">
        <f t="shared" si="84"/>
        <v>166074.81060606061</v>
      </c>
      <c r="P651" s="57">
        <f t="shared" si="85"/>
        <v>8937713.0681818165</v>
      </c>
    </row>
    <row r="652" spans="1:16" ht="15" customHeight="1" x14ac:dyDescent="0.25">
      <c r="A652" s="46">
        <v>2610</v>
      </c>
      <c r="B652" s="81">
        <v>8</v>
      </c>
      <c r="C652" s="107"/>
      <c r="D652" s="53" t="s">
        <v>311</v>
      </c>
      <c r="E652" s="54" t="s">
        <v>517</v>
      </c>
      <c r="F652" s="54" t="s">
        <v>312</v>
      </c>
      <c r="G652" s="54">
        <v>3168</v>
      </c>
      <c r="H652" s="54" t="s">
        <v>750</v>
      </c>
      <c r="I652" s="54" t="s">
        <v>707</v>
      </c>
      <c r="J652" s="55">
        <f t="shared" si="83"/>
        <v>0.6</v>
      </c>
      <c r="K652" s="70">
        <v>8</v>
      </c>
      <c r="L652" s="54" t="s">
        <v>6</v>
      </c>
      <c r="M652" s="54">
        <v>29169</v>
      </c>
      <c r="N652" s="54" t="s">
        <v>22</v>
      </c>
      <c r="O652" s="56">
        <f t="shared" si="84"/>
        <v>183000</v>
      </c>
      <c r="P652" s="57">
        <f t="shared" si="85"/>
        <v>9120713.0681818165</v>
      </c>
    </row>
    <row r="653" spans="1:16" ht="15.75" customHeight="1" x14ac:dyDescent="0.25">
      <c r="A653" s="46">
        <v>657</v>
      </c>
      <c r="B653" s="81">
        <v>8</v>
      </c>
      <c r="C653" s="107"/>
      <c r="D653" s="53" t="s">
        <v>312</v>
      </c>
      <c r="E653" s="54" t="s">
        <v>311</v>
      </c>
      <c r="F653" s="54" t="s">
        <v>27</v>
      </c>
      <c r="G653" s="54">
        <v>4224</v>
      </c>
      <c r="H653" s="54" t="s">
        <v>750</v>
      </c>
      <c r="I653" s="54" t="s">
        <v>707</v>
      </c>
      <c r="J653" s="55">
        <f t="shared" si="83"/>
        <v>0.8</v>
      </c>
      <c r="K653" s="70">
        <v>8</v>
      </c>
      <c r="L653" s="54" t="s">
        <v>6</v>
      </c>
      <c r="M653" s="54">
        <v>29169</v>
      </c>
      <c r="N653" s="54" t="s">
        <v>22</v>
      </c>
      <c r="O653" s="56">
        <f t="shared" si="84"/>
        <v>244000</v>
      </c>
      <c r="P653" s="57">
        <f t="shared" si="85"/>
        <v>9364713.0681818165</v>
      </c>
    </row>
    <row r="654" spans="1:16" ht="15" customHeight="1" x14ac:dyDescent="0.25">
      <c r="A654" s="46">
        <v>1424</v>
      </c>
      <c r="B654" s="81">
        <v>8</v>
      </c>
      <c r="C654" s="107"/>
      <c r="D654" s="53" t="s">
        <v>266</v>
      </c>
      <c r="E654" s="54" t="s">
        <v>291</v>
      </c>
      <c r="F654" s="54" t="s">
        <v>27</v>
      </c>
      <c r="G654" s="54">
        <v>1015</v>
      </c>
      <c r="H654" s="54" t="s">
        <v>750</v>
      </c>
      <c r="I654" s="54" t="s">
        <v>712</v>
      </c>
      <c r="J654" s="55">
        <f t="shared" si="83"/>
        <v>0.19223484848484848</v>
      </c>
      <c r="K654" s="70">
        <v>8</v>
      </c>
      <c r="L654" s="54" t="s">
        <v>8</v>
      </c>
      <c r="M654" s="54">
        <v>29169</v>
      </c>
      <c r="N654" s="54" t="s">
        <v>7</v>
      </c>
      <c r="O654" s="56">
        <f t="shared" si="84"/>
        <v>58631.628787878784</v>
      </c>
      <c r="P654" s="57">
        <f t="shared" si="85"/>
        <v>9423344.6969696954</v>
      </c>
    </row>
    <row r="655" spans="1:16" ht="15" customHeight="1" x14ac:dyDescent="0.25">
      <c r="A655" s="46"/>
      <c r="B655" s="81">
        <v>8</v>
      </c>
      <c r="C655" s="107"/>
      <c r="D655" s="53" t="s">
        <v>267</v>
      </c>
      <c r="E655" s="54" t="s">
        <v>269</v>
      </c>
      <c r="F655" s="54" t="s">
        <v>266</v>
      </c>
      <c r="G655" s="54">
        <v>545</v>
      </c>
      <c r="H655" s="54" t="s">
        <v>750</v>
      </c>
      <c r="I655" s="54" t="s">
        <v>712</v>
      </c>
      <c r="J655" s="55">
        <f t="shared" si="83"/>
        <v>0.10321969696969698</v>
      </c>
      <c r="K655" s="70">
        <v>8</v>
      </c>
      <c r="L655" s="54" t="s">
        <v>8</v>
      </c>
      <c r="M655" s="54">
        <v>29169</v>
      </c>
      <c r="N655" s="54" t="s">
        <v>7</v>
      </c>
      <c r="O655" s="56">
        <f t="shared" si="84"/>
        <v>31482.007575757576</v>
      </c>
      <c r="P655" s="57">
        <f t="shared" si="85"/>
        <v>9454826.7045454532</v>
      </c>
    </row>
    <row r="656" spans="1:16" ht="15" customHeight="1" x14ac:dyDescent="0.25">
      <c r="A656" s="46">
        <v>2773</v>
      </c>
      <c r="B656" s="81">
        <v>8</v>
      </c>
      <c r="C656" s="107"/>
      <c r="D656" s="53" t="s">
        <v>268</v>
      </c>
      <c r="E656" s="54" t="s">
        <v>27</v>
      </c>
      <c r="F656" s="54" t="s">
        <v>27</v>
      </c>
      <c r="G656" s="54">
        <v>315</v>
      </c>
      <c r="H656" s="54" t="s">
        <v>750</v>
      </c>
      <c r="I656" s="54" t="s">
        <v>712</v>
      </c>
      <c r="J656" s="55">
        <f t="shared" si="83"/>
        <v>5.9659090909090912E-2</v>
      </c>
      <c r="K656" s="70">
        <v>8</v>
      </c>
      <c r="L656" s="54" t="s">
        <v>8</v>
      </c>
      <c r="M656" s="54">
        <v>29169</v>
      </c>
      <c r="N656" s="54" t="s">
        <v>7</v>
      </c>
      <c r="O656" s="56">
        <f t="shared" si="84"/>
        <v>18196.022727272728</v>
      </c>
      <c r="P656" s="57">
        <f t="shared" si="85"/>
        <v>9473022.7272727266</v>
      </c>
    </row>
    <row r="657" spans="1:16" ht="15" customHeight="1" x14ac:dyDescent="0.25">
      <c r="A657" s="46">
        <v>3205</v>
      </c>
      <c r="B657" s="81">
        <v>8</v>
      </c>
      <c r="C657" s="107"/>
      <c r="D657" s="53" t="s">
        <v>269</v>
      </c>
      <c r="E657" s="54" t="s">
        <v>270</v>
      </c>
      <c r="F657" s="54" t="s">
        <v>266</v>
      </c>
      <c r="G657" s="54">
        <v>1690</v>
      </c>
      <c r="H657" s="54" t="s">
        <v>750</v>
      </c>
      <c r="I657" s="54" t="s">
        <v>712</v>
      </c>
      <c r="J657" s="55">
        <f t="shared" si="83"/>
        <v>0.32007575757575757</v>
      </c>
      <c r="K657" s="70">
        <v>8</v>
      </c>
      <c r="L657" s="54" t="s">
        <v>8</v>
      </c>
      <c r="M657" s="54">
        <v>29169</v>
      </c>
      <c r="N657" s="54" t="s">
        <v>7</v>
      </c>
      <c r="O657" s="56">
        <f t="shared" si="84"/>
        <v>97623.106060606064</v>
      </c>
      <c r="P657" s="57">
        <f t="shared" si="85"/>
        <v>9570645.8333333321</v>
      </c>
    </row>
    <row r="658" spans="1:16" ht="15" customHeight="1" x14ac:dyDescent="0.25">
      <c r="A658" s="46"/>
      <c r="B658" s="81">
        <v>8</v>
      </c>
      <c r="C658" s="107"/>
      <c r="D658" s="53" t="s">
        <v>347</v>
      </c>
      <c r="E658" s="54" t="s">
        <v>356</v>
      </c>
      <c r="F658" s="54" t="s">
        <v>348</v>
      </c>
      <c r="G658" s="54">
        <v>437</v>
      </c>
      <c r="H658" s="54" t="s">
        <v>742</v>
      </c>
      <c r="I658" s="54" t="s">
        <v>739</v>
      </c>
      <c r="J658" s="55">
        <f t="shared" ref="J658:J668" si="86">G658/5280</f>
        <v>8.2765151515151514E-2</v>
      </c>
      <c r="K658" s="70">
        <v>9</v>
      </c>
      <c r="L658" s="54" t="s">
        <v>8</v>
      </c>
      <c r="M658" s="54">
        <v>29172</v>
      </c>
      <c r="N658" s="54" t="s">
        <v>7</v>
      </c>
      <c r="O658" s="56">
        <f t="shared" ref="O658:O669" si="87">305000*J658</f>
        <v>25243.371212121212</v>
      </c>
      <c r="P658" s="57">
        <f t="shared" si="85"/>
        <v>9595889.2045454532</v>
      </c>
    </row>
    <row r="659" spans="1:16" ht="15" customHeight="1" x14ac:dyDescent="0.25">
      <c r="A659" s="46"/>
      <c r="B659" s="81">
        <v>8</v>
      </c>
      <c r="C659" s="107"/>
      <c r="D659" s="53" t="s">
        <v>348</v>
      </c>
      <c r="E659" s="54" t="s">
        <v>27</v>
      </c>
      <c r="F659" s="54" t="s">
        <v>27</v>
      </c>
      <c r="G659" s="54">
        <v>633</v>
      </c>
      <c r="H659" s="54" t="s">
        <v>742</v>
      </c>
      <c r="I659" s="54" t="s">
        <v>739</v>
      </c>
      <c r="J659" s="55">
        <f t="shared" si="86"/>
        <v>0.11988636363636364</v>
      </c>
      <c r="K659" s="70">
        <v>9</v>
      </c>
      <c r="L659" s="54" t="s">
        <v>8</v>
      </c>
      <c r="M659" s="54">
        <v>29172</v>
      </c>
      <c r="N659" s="54" t="s">
        <v>7</v>
      </c>
      <c r="O659" s="56">
        <f t="shared" si="87"/>
        <v>36565.340909090912</v>
      </c>
      <c r="P659" s="57">
        <f t="shared" si="85"/>
        <v>9632454.5454545449</v>
      </c>
    </row>
    <row r="660" spans="1:16" ht="15" customHeight="1" x14ac:dyDescent="0.25">
      <c r="A660" s="46"/>
      <c r="B660" s="81">
        <v>8</v>
      </c>
      <c r="C660" s="107"/>
      <c r="D660" s="53" t="s">
        <v>349</v>
      </c>
      <c r="E660" s="54" t="s">
        <v>356</v>
      </c>
      <c r="F660" s="54" t="s">
        <v>27</v>
      </c>
      <c r="G660" s="54">
        <v>160</v>
      </c>
      <c r="H660" s="54" t="s">
        <v>742</v>
      </c>
      <c r="I660" s="54" t="s">
        <v>739</v>
      </c>
      <c r="J660" s="55">
        <f t="shared" si="86"/>
        <v>3.0303030303030304E-2</v>
      </c>
      <c r="K660" s="70">
        <v>9</v>
      </c>
      <c r="L660" s="54" t="s">
        <v>8</v>
      </c>
      <c r="M660" s="54">
        <v>29172</v>
      </c>
      <c r="N660" s="54" t="s">
        <v>7</v>
      </c>
      <c r="O660" s="56">
        <f t="shared" si="87"/>
        <v>9242.424242424242</v>
      </c>
      <c r="P660" s="57">
        <f t="shared" si="85"/>
        <v>9641696.9696969688</v>
      </c>
    </row>
    <row r="661" spans="1:16" ht="15" customHeight="1" x14ac:dyDescent="0.25">
      <c r="A661" s="46">
        <v>2885</v>
      </c>
      <c r="B661" s="81">
        <v>8</v>
      </c>
      <c r="C661" s="107"/>
      <c r="D661" s="53" t="s">
        <v>352</v>
      </c>
      <c r="E661" s="54" t="s">
        <v>357</v>
      </c>
      <c r="F661" s="54" t="s">
        <v>27</v>
      </c>
      <c r="G661" s="54">
        <v>255</v>
      </c>
      <c r="H661" s="54" t="s">
        <v>742</v>
      </c>
      <c r="I661" s="54" t="s">
        <v>739</v>
      </c>
      <c r="J661" s="55">
        <f t="shared" si="86"/>
        <v>4.8295454545454544E-2</v>
      </c>
      <c r="K661" s="70">
        <v>9</v>
      </c>
      <c r="L661" s="54" t="s">
        <v>8</v>
      </c>
      <c r="M661" s="54">
        <v>29172</v>
      </c>
      <c r="N661" s="54" t="s">
        <v>7</v>
      </c>
      <c r="O661" s="56">
        <f t="shared" si="87"/>
        <v>14730.113636363636</v>
      </c>
      <c r="P661" s="57">
        <f t="shared" si="85"/>
        <v>9656427.0833333321</v>
      </c>
    </row>
    <row r="662" spans="1:16" ht="15" customHeight="1" x14ac:dyDescent="0.25">
      <c r="A662" s="46"/>
      <c r="B662" s="81">
        <v>8</v>
      </c>
      <c r="C662" s="107"/>
      <c r="D662" s="53" t="s">
        <v>356</v>
      </c>
      <c r="E662" s="54" t="s">
        <v>655</v>
      </c>
      <c r="F662" s="54" t="s">
        <v>27</v>
      </c>
      <c r="G662" s="54">
        <v>1650</v>
      </c>
      <c r="H662" s="54" t="s">
        <v>742</v>
      </c>
      <c r="I662" s="54" t="s">
        <v>739</v>
      </c>
      <c r="J662" s="55">
        <f t="shared" si="86"/>
        <v>0.3125</v>
      </c>
      <c r="K662" s="70">
        <v>9</v>
      </c>
      <c r="L662" s="54" t="s">
        <v>8</v>
      </c>
      <c r="M662" s="54">
        <v>29172</v>
      </c>
      <c r="N662" s="54" t="s">
        <v>7</v>
      </c>
      <c r="O662" s="56">
        <f t="shared" si="87"/>
        <v>95312.5</v>
      </c>
      <c r="P662" s="57">
        <f t="shared" si="85"/>
        <v>9751739.5833333321</v>
      </c>
    </row>
    <row r="663" spans="1:16" ht="15" customHeight="1" x14ac:dyDescent="0.25">
      <c r="A663" s="46">
        <v>3518</v>
      </c>
      <c r="B663" s="81">
        <v>8</v>
      </c>
      <c r="C663" s="107"/>
      <c r="D663" s="53" t="s">
        <v>357</v>
      </c>
      <c r="E663" s="54" t="s">
        <v>356</v>
      </c>
      <c r="F663" s="54" t="s">
        <v>27</v>
      </c>
      <c r="G663" s="54">
        <v>867</v>
      </c>
      <c r="H663" s="54" t="s">
        <v>742</v>
      </c>
      <c r="I663" s="54" t="s">
        <v>739</v>
      </c>
      <c r="J663" s="55">
        <f t="shared" si="86"/>
        <v>0.16420454545454546</v>
      </c>
      <c r="K663" s="70">
        <v>9</v>
      </c>
      <c r="L663" s="54" t="s">
        <v>8</v>
      </c>
      <c r="M663" s="54">
        <v>29172</v>
      </c>
      <c r="N663" s="54" t="s">
        <v>7</v>
      </c>
      <c r="O663" s="56">
        <f t="shared" si="87"/>
        <v>50082.386363636368</v>
      </c>
      <c r="P663" s="57">
        <f t="shared" si="85"/>
        <v>9801821.9696969688</v>
      </c>
    </row>
    <row r="664" spans="1:16" ht="15" customHeight="1" x14ac:dyDescent="0.25">
      <c r="A664" s="46"/>
      <c r="B664" s="81">
        <v>8</v>
      </c>
      <c r="C664" s="107"/>
      <c r="D664" s="53" t="s">
        <v>362</v>
      </c>
      <c r="E664" s="54" t="s">
        <v>345</v>
      </c>
      <c r="F664" s="54" t="s">
        <v>640</v>
      </c>
      <c r="G664" s="54">
        <v>2575</v>
      </c>
      <c r="H664" s="54" t="s">
        <v>681</v>
      </c>
      <c r="I664" s="54" t="s">
        <v>688</v>
      </c>
      <c r="J664" s="55">
        <f t="shared" si="86"/>
        <v>0.48768939393939392</v>
      </c>
      <c r="K664" s="70">
        <v>9</v>
      </c>
      <c r="L664" s="54" t="s">
        <v>8</v>
      </c>
      <c r="M664" s="54">
        <v>29172</v>
      </c>
      <c r="N664" s="54" t="s">
        <v>22</v>
      </c>
      <c r="O664" s="56">
        <f t="shared" si="87"/>
        <v>148745.26515151514</v>
      </c>
      <c r="P664" s="57">
        <f t="shared" si="85"/>
        <v>9950567.2348484844</v>
      </c>
    </row>
    <row r="665" spans="1:16" ht="15" customHeight="1" x14ac:dyDescent="0.25">
      <c r="A665" s="1">
        <v>1164</v>
      </c>
      <c r="B665" s="81">
        <v>8</v>
      </c>
      <c r="C665" s="107"/>
      <c r="D665" s="53" t="s">
        <v>362</v>
      </c>
      <c r="E665" s="54" t="s">
        <v>641</v>
      </c>
      <c r="F665" s="54" t="s">
        <v>345</v>
      </c>
      <c r="G665" s="54">
        <v>1539</v>
      </c>
      <c r="H665" s="54" t="s">
        <v>746</v>
      </c>
      <c r="I665" s="54" t="s">
        <v>688</v>
      </c>
      <c r="J665" s="55">
        <f t="shared" si="86"/>
        <v>0.29147727272727275</v>
      </c>
      <c r="K665" s="70">
        <v>9</v>
      </c>
      <c r="L665" s="54" t="s">
        <v>8</v>
      </c>
      <c r="M665" s="54">
        <v>29172</v>
      </c>
      <c r="N665" s="54" t="s">
        <v>22</v>
      </c>
      <c r="O665" s="56">
        <f t="shared" si="87"/>
        <v>88900.568181818191</v>
      </c>
      <c r="P665" s="57">
        <f t="shared" si="85"/>
        <v>10039467.803030303</v>
      </c>
    </row>
    <row r="666" spans="1:16" ht="15" customHeight="1" x14ac:dyDescent="0.25">
      <c r="A666" s="46">
        <v>2832</v>
      </c>
      <c r="B666" s="81">
        <v>8</v>
      </c>
      <c r="C666" s="107"/>
      <c r="D666" s="53" t="s">
        <v>565</v>
      </c>
      <c r="E666" s="54" t="s">
        <v>26</v>
      </c>
      <c r="F666" s="54" t="s">
        <v>566</v>
      </c>
      <c r="G666" s="54">
        <v>1000</v>
      </c>
      <c r="H666" s="54" t="s">
        <v>743</v>
      </c>
      <c r="I666" s="54" t="s">
        <v>688</v>
      </c>
      <c r="J666" s="55">
        <f t="shared" si="86"/>
        <v>0.18939393939393939</v>
      </c>
      <c r="K666" s="70">
        <v>9</v>
      </c>
      <c r="L666" s="54" t="s">
        <v>8</v>
      </c>
      <c r="M666" s="54">
        <v>29173</v>
      </c>
      <c r="N666" s="54" t="s">
        <v>7</v>
      </c>
      <c r="O666" s="56">
        <f t="shared" si="87"/>
        <v>57765.151515151512</v>
      </c>
      <c r="P666" s="57">
        <f t="shared" si="85"/>
        <v>10097232.954545455</v>
      </c>
    </row>
    <row r="667" spans="1:16" ht="15" customHeight="1" x14ac:dyDescent="0.25">
      <c r="A667" s="46">
        <v>2958</v>
      </c>
      <c r="B667" s="81">
        <v>8</v>
      </c>
      <c r="C667" s="107"/>
      <c r="D667" s="53" t="s">
        <v>567</v>
      </c>
      <c r="E667" s="54" t="s">
        <v>26</v>
      </c>
      <c r="F667" s="54" t="s">
        <v>566</v>
      </c>
      <c r="G667" s="54">
        <v>960</v>
      </c>
      <c r="H667" s="54" t="s">
        <v>743</v>
      </c>
      <c r="I667" s="54" t="s">
        <v>688</v>
      </c>
      <c r="J667" s="55">
        <f t="shared" si="86"/>
        <v>0.18181818181818182</v>
      </c>
      <c r="K667" s="70">
        <v>9</v>
      </c>
      <c r="L667" s="54" t="s">
        <v>8</v>
      </c>
      <c r="M667" s="54">
        <v>29174</v>
      </c>
      <c r="N667" s="54" t="s">
        <v>7</v>
      </c>
      <c r="O667" s="56">
        <f t="shared" si="87"/>
        <v>55454.545454545456</v>
      </c>
      <c r="P667" s="57">
        <f t="shared" si="85"/>
        <v>10152687.5</v>
      </c>
    </row>
    <row r="668" spans="1:16" ht="15" customHeight="1" x14ac:dyDescent="0.25">
      <c r="A668" s="46">
        <v>2660</v>
      </c>
      <c r="B668" s="81">
        <v>8</v>
      </c>
      <c r="C668" s="107"/>
      <c r="D668" s="53" t="s">
        <v>568</v>
      </c>
      <c r="E668" s="54" t="s">
        <v>26</v>
      </c>
      <c r="F668" s="54" t="s">
        <v>29</v>
      </c>
      <c r="G668" s="54">
        <v>686</v>
      </c>
      <c r="H668" s="54" t="s">
        <v>743</v>
      </c>
      <c r="I668" s="54" t="s">
        <v>688</v>
      </c>
      <c r="J668" s="55">
        <f t="shared" si="86"/>
        <v>0.12992424242424241</v>
      </c>
      <c r="K668" s="70">
        <v>9</v>
      </c>
      <c r="L668" s="54" t="s">
        <v>8</v>
      </c>
      <c r="M668" s="54">
        <v>29175</v>
      </c>
      <c r="N668" s="54" t="s">
        <v>7</v>
      </c>
      <c r="O668" s="56">
        <f t="shared" si="87"/>
        <v>39626.893939393936</v>
      </c>
      <c r="P668" s="57">
        <f t="shared" si="85"/>
        <v>10192314.393939395</v>
      </c>
    </row>
    <row r="669" spans="1:16" ht="15" customHeight="1" x14ac:dyDescent="0.25">
      <c r="A669" s="46">
        <v>5512</v>
      </c>
      <c r="B669" s="81">
        <v>8</v>
      </c>
      <c r="C669" s="107"/>
      <c r="D669" s="53" t="s">
        <v>177</v>
      </c>
      <c r="E669" s="54" t="s">
        <v>28</v>
      </c>
      <c r="F669" s="54" t="s">
        <v>32</v>
      </c>
      <c r="G669" s="54">
        <v>2059</v>
      </c>
      <c r="H669" s="54" t="s">
        <v>743</v>
      </c>
      <c r="I669" s="54" t="s">
        <v>688</v>
      </c>
      <c r="J669" s="55">
        <f t="shared" ref="J669" si="88">G669/5280</f>
        <v>0.3899621212121212</v>
      </c>
      <c r="K669" s="70">
        <v>9</v>
      </c>
      <c r="L669" s="54" t="s">
        <v>8</v>
      </c>
      <c r="M669" s="54">
        <v>29176</v>
      </c>
      <c r="N669" s="54" t="s">
        <v>7</v>
      </c>
      <c r="O669" s="56">
        <f t="shared" si="87"/>
        <v>118938.44696969696</v>
      </c>
      <c r="P669" s="57">
        <f t="shared" si="85"/>
        <v>10311252.840909092</v>
      </c>
    </row>
    <row r="670" spans="1:16" ht="15" customHeight="1" x14ac:dyDescent="0.25">
      <c r="A670" s="46"/>
      <c r="B670" s="81">
        <v>8</v>
      </c>
      <c r="C670" s="107"/>
      <c r="D670" s="53" t="s">
        <v>155</v>
      </c>
      <c r="E670" s="54" t="s">
        <v>154</v>
      </c>
      <c r="F670" s="54" t="s">
        <v>27</v>
      </c>
      <c r="G670" s="54">
        <v>2346</v>
      </c>
      <c r="H670" s="54" t="s">
        <v>681</v>
      </c>
      <c r="I670" s="54" t="s">
        <v>730</v>
      </c>
      <c r="J670" s="55">
        <f t="shared" ref="J670:J682" si="89">G670/5280</f>
        <v>0.44431818181818183</v>
      </c>
      <c r="K670" s="70">
        <v>5</v>
      </c>
      <c r="L670" s="54" t="s">
        <v>8</v>
      </c>
      <c r="M670" s="54">
        <v>29073</v>
      </c>
      <c r="N670" s="54" t="s">
        <v>7</v>
      </c>
      <c r="O670" s="56">
        <f t="shared" ref="O670:O682" si="90">305000*J670</f>
        <v>135517.04545454547</v>
      </c>
      <c r="P670" s="57">
        <f t="shared" si="85"/>
        <v>10446769.886363637</v>
      </c>
    </row>
    <row r="671" spans="1:16" ht="15" customHeight="1" x14ac:dyDescent="0.25">
      <c r="A671" s="46"/>
      <c r="B671" s="81">
        <v>8</v>
      </c>
      <c r="C671" s="107"/>
      <c r="D671" s="53" t="s">
        <v>227</v>
      </c>
      <c r="E671" s="54" t="s">
        <v>155</v>
      </c>
      <c r="F671" s="54" t="s">
        <v>12</v>
      </c>
      <c r="G671" s="54">
        <v>767</v>
      </c>
      <c r="H671" s="54" t="s">
        <v>681</v>
      </c>
      <c r="I671" s="54" t="s">
        <v>730</v>
      </c>
      <c r="J671" s="55">
        <f t="shared" si="89"/>
        <v>0.14526515151515151</v>
      </c>
      <c r="K671" s="70">
        <v>5</v>
      </c>
      <c r="L671" s="54" t="s">
        <v>8</v>
      </c>
      <c r="M671" s="54">
        <v>29073</v>
      </c>
      <c r="N671" s="54" t="s">
        <v>7</v>
      </c>
      <c r="O671" s="56">
        <f t="shared" si="90"/>
        <v>44305.871212121208</v>
      </c>
      <c r="P671" s="57">
        <f t="shared" si="85"/>
        <v>10491075.757575758</v>
      </c>
    </row>
    <row r="672" spans="1:16" ht="15.75" customHeight="1" x14ac:dyDescent="0.25">
      <c r="A672" s="46">
        <v>5308</v>
      </c>
      <c r="B672" s="81">
        <v>8</v>
      </c>
      <c r="C672" s="107"/>
      <c r="D672" s="53" t="s">
        <v>228</v>
      </c>
      <c r="E672" s="54" t="s">
        <v>155</v>
      </c>
      <c r="F672" s="54" t="s">
        <v>27</v>
      </c>
      <c r="G672" s="54">
        <v>153</v>
      </c>
      <c r="H672" s="54" t="s">
        <v>681</v>
      </c>
      <c r="I672" s="54" t="s">
        <v>730</v>
      </c>
      <c r="J672" s="55">
        <f t="shared" si="89"/>
        <v>2.8977272727272727E-2</v>
      </c>
      <c r="K672" s="70">
        <v>5</v>
      </c>
      <c r="L672" s="54" t="s">
        <v>8</v>
      </c>
      <c r="M672" s="54">
        <v>29073</v>
      </c>
      <c r="N672" s="54" t="s">
        <v>7</v>
      </c>
      <c r="O672" s="56">
        <f t="shared" si="90"/>
        <v>8838.068181818182</v>
      </c>
      <c r="P672" s="57">
        <f t="shared" si="85"/>
        <v>10499913.825757576</v>
      </c>
    </row>
    <row r="673" spans="1:16" ht="15" customHeight="1" x14ac:dyDescent="0.25">
      <c r="A673" s="46">
        <v>5275</v>
      </c>
      <c r="B673" s="81">
        <v>8</v>
      </c>
      <c r="C673" s="107"/>
      <c r="D673" s="53" t="s">
        <v>11</v>
      </c>
      <c r="E673" s="54" t="s">
        <v>155</v>
      </c>
      <c r="F673" s="54" t="s">
        <v>156</v>
      </c>
      <c r="G673" s="54">
        <v>2345</v>
      </c>
      <c r="H673" s="54" t="s">
        <v>681</v>
      </c>
      <c r="I673" s="54" t="s">
        <v>730</v>
      </c>
      <c r="J673" s="55">
        <f t="shared" si="89"/>
        <v>0.4441287878787879</v>
      </c>
      <c r="K673" s="70">
        <v>5</v>
      </c>
      <c r="L673" s="54" t="s">
        <v>8</v>
      </c>
      <c r="M673" s="54">
        <v>29073</v>
      </c>
      <c r="N673" s="54" t="s">
        <v>7</v>
      </c>
      <c r="O673" s="56">
        <f t="shared" si="90"/>
        <v>135459.2803030303</v>
      </c>
      <c r="P673" s="57">
        <f t="shared" si="85"/>
        <v>10635373.106060607</v>
      </c>
    </row>
    <row r="674" spans="1:16" ht="15" customHeight="1" x14ac:dyDescent="0.25">
      <c r="A674" s="46">
        <v>5309</v>
      </c>
      <c r="B674" s="81">
        <v>8</v>
      </c>
      <c r="C674" s="107"/>
      <c r="D674" s="53" t="s">
        <v>229</v>
      </c>
      <c r="E674" s="54" t="s">
        <v>157</v>
      </c>
      <c r="F674" s="54" t="s">
        <v>11</v>
      </c>
      <c r="G674" s="54">
        <v>93</v>
      </c>
      <c r="H674" s="54" t="s">
        <v>681</v>
      </c>
      <c r="I674" s="54" t="s">
        <v>730</v>
      </c>
      <c r="J674" s="55">
        <f t="shared" si="89"/>
        <v>1.7613636363636363E-2</v>
      </c>
      <c r="K674" s="70">
        <v>5</v>
      </c>
      <c r="L674" s="54" t="s">
        <v>8</v>
      </c>
      <c r="M674" s="54">
        <v>29073</v>
      </c>
      <c r="N674" s="54" t="s">
        <v>7</v>
      </c>
      <c r="O674" s="56">
        <f t="shared" si="90"/>
        <v>5372.159090909091</v>
      </c>
      <c r="P674" s="57">
        <f t="shared" si="85"/>
        <v>10640745.265151516</v>
      </c>
    </row>
    <row r="675" spans="1:16" ht="15" customHeight="1" x14ac:dyDescent="0.25">
      <c r="A675" s="46">
        <v>3405</v>
      </c>
      <c r="B675" s="81">
        <v>8</v>
      </c>
      <c r="C675" s="107"/>
      <c r="D675" s="53" t="s">
        <v>12</v>
      </c>
      <c r="E675" s="54" t="s">
        <v>155</v>
      </c>
      <c r="F675" s="54" t="s">
        <v>11</v>
      </c>
      <c r="G675" s="54">
        <v>1354</v>
      </c>
      <c r="H675" s="54" t="s">
        <v>681</v>
      </c>
      <c r="I675" s="54" t="s">
        <v>730</v>
      </c>
      <c r="J675" s="55">
        <f t="shared" si="89"/>
        <v>0.25643939393939397</v>
      </c>
      <c r="K675" s="70">
        <v>5</v>
      </c>
      <c r="L675" s="54" t="s">
        <v>8</v>
      </c>
      <c r="M675" s="54">
        <v>29073</v>
      </c>
      <c r="N675" s="54" t="s">
        <v>7</v>
      </c>
      <c r="O675" s="56">
        <f t="shared" si="90"/>
        <v>78214.015151515167</v>
      </c>
      <c r="P675" s="57">
        <f t="shared" si="85"/>
        <v>10718959.280303031</v>
      </c>
    </row>
    <row r="676" spans="1:16" ht="15" customHeight="1" x14ac:dyDescent="0.25">
      <c r="A676" s="46">
        <v>3399</v>
      </c>
      <c r="B676" s="81">
        <v>8</v>
      </c>
      <c r="C676" s="107"/>
      <c r="D676" s="53" t="s">
        <v>236</v>
      </c>
      <c r="E676" s="54" t="s">
        <v>155</v>
      </c>
      <c r="F676" s="54" t="s">
        <v>158</v>
      </c>
      <c r="G676" s="54">
        <v>1745</v>
      </c>
      <c r="H676" s="54" t="s">
        <v>681</v>
      </c>
      <c r="I676" s="54" t="s">
        <v>730</v>
      </c>
      <c r="J676" s="55">
        <f t="shared" si="89"/>
        <v>0.33049242424242425</v>
      </c>
      <c r="K676" s="70">
        <v>5</v>
      </c>
      <c r="L676" s="54" t="s">
        <v>8</v>
      </c>
      <c r="M676" s="54">
        <v>29073</v>
      </c>
      <c r="N676" s="54" t="s">
        <v>7</v>
      </c>
      <c r="O676" s="56">
        <f t="shared" si="90"/>
        <v>100800.18939393939</v>
      </c>
      <c r="P676" s="57">
        <f t="shared" si="85"/>
        <v>10819759.469696971</v>
      </c>
    </row>
    <row r="677" spans="1:16" ht="15" customHeight="1" x14ac:dyDescent="0.25">
      <c r="A677" s="46">
        <v>3394</v>
      </c>
      <c r="B677" s="81">
        <v>8</v>
      </c>
      <c r="C677" s="107"/>
      <c r="D677" s="53" t="s">
        <v>158</v>
      </c>
      <c r="E677" s="54" t="s">
        <v>154</v>
      </c>
      <c r="F677" s="54" t="s">
        <v>11</v>
      </c>
      <c r="G677" s="54">
        <v>2545</v>
      </c>
      <c r="H677" s="54" t="s">
        <v>681</v>
      </c>
      <c r="I677" s="54" t="s">
        <v>730</v>
      </c>
      <c r="J677" s="55">
        <f t="shared" si="89"/>
        <v>0.48200757575757575</v>
      </c>
      <c r="K677" s="70">
        <v>5</v>
      </c>
      <c r="L677" s="54" t="s">
        <v>8</v>
      </c>
      <c r="M677" s="54">
        <v>29073</v>
      </c>
      <c r="N677" s="54" t="s">
        <v>7</v>
      </c>
      <c r="O677" s="56">
        <f t="shared" si="90"/>
        <v>147012.31060606061</v>
      </c>
      <c r="P677" s="57">
        <f t="shared" si="85"/>
        <v>10966771.780303031</v>
      </c>
    </row>
    <row r="678" spans="1:16" ht="15" customHeight="1" x14ac:dyDescent="0.25">
      <c r="A678" s="46">
        <v>1598</v>
      </c>
      <c r="B678" s="81">
        <v>8</v>
      </c>
      <c r="C678" s="107"/>
      <c r="D678" s="53" t="s">
        <v>237</v>
      </c>
      <c r="E678" s="54" t="s">
        <v>158</v>
      </c>
      <c r="F678" s="54" t="s">
        <v>27</v>
      </c>
      <c r="G678" s="54">
        <v>225</v>
      </c>
      <c r="H678" s="54" t="s">
        <v>681</v>
      </c>
      <c r="I678" s="54" t="s">
        <v>730</v>
      </c>
      <c r="J678" s="55">
        <f t="shared" si="89"/>
        <v>4.261363636363636E-2</v>
      </c>
      <c r="K678" s="70">
        <v>5</v>
      </c>
      <c r="L678" s="54" t="s">
        <v>8</v>
      </c>
      <c r="M678" s="54">
        <v>29073</v>
      </c>
      <c r="N678" s="54" t="s">
        <v>7</v>
      </c>
      <c r="O678" s="56">
        <f t="shared" si="90"/>
        <v>12997.15909090909</v>
      </c>
      <c r="P678" s="57">
        <f t="shared" si="85"/>
        <v>10979768.939393939</v>
      </c>
    </row>
    <row r="679" spans="1:16" ht="15" customHeight="1" x14ac:dyDescent="0.25">
      <c r="A679" s="46">
        <v>810</v>
      </c>
      <c r="B679" s="81">
        <v>8</v>
      </c>
      <c r="C679" s="107"/>
      <c r="D679" s="53" t="s">
        <v>238</v>
      </c>
      <c r="E679" s="54" t="s">
        <v>158</v>
      </c>
      <c r="F679" s="54" t="s">
        <v>27</v>
      </c>
      <c r="G679" s="54">
        <v>330</v>
      </c>
      <c r="H679" s="54" t="s">
        <v>681</v>
      </c>
      <c r="I679" s="54" t="s">
        <v>730</v>
      </c>
      <c r="J679" s="55">
        <f t="shared" si="89"/>
        <v>6.25E-2</v>
      </c>
      <c r="K679" s="70">
        <v>5</v>
      </c>
      <c r="L679" s="54" t="s">
        <v>8</v>
      </c>
      <c r="M679" s="54">
        <v>29073</v>
      </c>
      <c r="N679" s="54" t="s">
        <v>7</v>
      </c>
      <c r="O679" s="56">
        <f t="shared" si="90"/>
        <v>19062.5</v>
      </c>
      <c r="P679" s="57">
        <f t="shared" si="85"/>
        <v>10998831.439393939</v>
      </c>
    </row>
    <row r="680" spans="1:16" ht="15" customHeight="1" x14ac:dyDescent="0.25">
      <c r="A680" s="46">
        <v>3835</v>
      </c>
      <c r="B680" s="81">
        <v>8</v>
      </c>
      <c r="C680" s="107"/>
      <c r="D680" s="53" t="s">
        <v>239</v>
      </c>
      <c r="E680" s="54" t="s">
        <v>155</v>
      </c>
      <c r="F680" s="54" t="s">
        <v>12</v>
      </c>
      <c r="G680" s="54">
        <v>805</v>
      </c>
      <c r="H680" s="54" t="s">
        <v>681</v>
      </c>
      <c r="I680" s="54" t="s">
        <v>730</v>
      </c>
      <c r="J680" s="55">
        <f t="shared" si="89"/>
        <v>0.15246212121212122</v>
      </c>
      <c r="K680" s="70">
        <v>5</v>
      </c>
      <c r="L680" s="54" t="s">
        <v>8</v>
      </c>
      <c r="M680" s="54">
        <v>29073</v>
      </c>
      <c r="N680" s="54" t="s">
        <v>7</v>
      </c>
      <c r="O680" s="56">
        <f t="shared" si="90"/>
        <v>46500.946969696968</v>
      </c>
      <c r="P680" s="57">
        <f t="shared" si="85"/>
        <v>11045332.386363637</v>
      </c>
    </row>
    <row r="681" spans="1:16" ht="15" customHeight="1" x14ac:dyDescent="0.25">
      <c r="A681" s="46">
        <v>3403</v>
      </c>
      <c r="B681" s="81">
        <v>8</v>
      </c>
      <c r="C681" s="107"/>
      <c r="D681" s="53" t="s">
        <v>21</v>
      </c>
      <c r="E681" s="54" t="s">
        <v>470</v>
      </c>
      <c r="F681" s="54" t="s">
        <v>155</v>
      </c>
      <c r="G681" s="54">
        <v>1090</v>
      </c>
      <c r="H681" s="54" t="s">
        <v>681</v>
      </c>
      <c r="I681" s="54" t="s">
        <v>730</v>
      </c>
      <c r="J681" s="55">
        <f t="shared" si="89"/>
        <v>0.20643939393939395</v>
      </c>
      <c r="K681" s="70">
        <v>5</v>
      </c>
      <c r="L681" s="54" t="s">
        <v>6</v>
      </c>
      <c r="M681" s="54">
        <v>29073</v>
      </c>
      <c r="N681" s="54" t="s">
        <v>7</v>
      </c>
      <c r="O681" s="56">
        <f t="shared" si="90"/>
        <v>62964.015151515152</v>
      </c>
      <c r="P681" s="57">
        <f t="shared" si="85"/>
        <v>11108296.401515152</v>
      </c>
    </row>
    <row r="682" spans="1:16" ht="15" customHeight="1" thickBot="1" x14ac:dyDescent="0.3">
      <c r="A682" s="46"/>
      <c r="B682" s="110">
        <v>8</v>
      </c>
      <c r="C682" s="111"/>
      <c r="D682" s="100" t="s">
        <v>825</v>
      </c>
      <c r="E682" s="102" t="s">
        <v>99</v>
      </c>
      <c r="F682" s="102" t="s">
        <v>826</v>
      </c>
      <c r="G682" s="102">
        <v>35350</v>
      </c>
      <c r="H682" s="102" t="s">
        <v>681</v>
      </c>
      <c r="I682" s="102" t="s">
        <v>688</v>
      </c>
      <c r="J682" s="103">
        <f t="shared" si="89"/>
        <v>6.6950757575757578</v>
      </c>
      <c r="K682" s="104">
        <v>2</v>
      </c>
      <c r="L682" s="102" t="s">
        <v>6</v>
      </c>
      <c r="M682" s="102">
        <v>29054</v>
      </c>
      <c r="N682" s="102"/>
      <c r="O682" s="105">
        <f t="shared" si="90"/>
        <v>2041998.1060606062</v>
      </c>
      <c r="P682" s="98">
        <f t="shared" si="85"/>
        <v>13150294.507575758</v>
      </c>
    </row>
    <row r="683" spans="1:16" ht="15.75" thickBot="1" x14ac:dyDescent="0.3"/>
    <row r="684" spans="1:16" ht="15" customHeight="1" x14ac:dyDescent="0.25">
      <c r="A684" s="46">
        <v>3567</v>
      </c>
      <c r="B684" s="90"/>
      <c r="C684" s="77"/>
      <c r="D684" s="64" t="s">
        <v>222</v>
      </c>
      <c r="E684" s="65" t="s">
        <v>99</v>
      </c>
      <c r="F684" s="65" t="s">
        <v>117</v>
      </c>
      <c r="G684" s="65">
        <v>3900</v>
      </c>
      <c r="H684" s="65"/>
      <c r="I684" s="65"/>
      <c r="J684" s="66">
        <f t="shared" ref="J684:J692" si="91">G684/5280</f>
        <v>0.73863636363636365</v>
      </c>
      <c r="K684" s="73">
        <v>3</v>
      </c>
      <c r="L684" s="65" t="s">
        <v>6</v>
      </c>
      <c r="M684" s="65">
        <v>29072</v>
      </c>
      <c r="N684" s="65" t="s">
        <v>5</v>
      </c>
      <c r="O684" s="67">
        <f t="shared" ref="O684:O693" si="92">1580000*J684</f>
        <v>1167045.4545454546</v>
      </c>
      <c r="P684" s="68"/>
    </row>
    <row r="685" spans="1:16" ht="15" customHeight="1" x14ac:dyDescent="0.25">
      <c r="A685" s="46">
        <v>5018</v>
      </c>
      <c r="B685" s="91"/>
      <c r="C685" s="78"/>
      <c r="D685" s="62" t="s">
        <v>223</v>
      </c>
      <c r="E685" s="9" t="s">
        <v>98</v>
      </c>
      <c r="F685" s="9" t="s">
        <v>99</v>
      </c>
      <c r="G685" s="9">
        <v>4750</v>
      </c>
      <c r="H685" s="9"/>
      <c r="I685" s="9"/>
      <c r="J685" s="14">
        <f t="shared" si="91"/>
        <v>0.89962121212121215</v>
      </c>
      <c r="K685" s="5">
        <v>3</v>
      </c>
      <c r="L685" s="9" t="s">
        <v>6</v>
      </c>
      <c r="M685" s="9">
        <v>29072</v>
      </c>
      <c r="N685" s="9" t="s">
        <v>5</v>
      </c>
      <c r="O685" s="11">
        <f t="shared" si="92"/>
        <v>1421401.5151515151</v>
      </c>
      <c r="P685" s="63"/>
    </row>
    <row r="686" spans="1:16" ht="15" customHeight="1" x14ac:dyDescent="0.25">
      <c r="A686" s="46">
        <v>4279</v>
      </c>
      <c r="B686" s="91"/>
      <c r="C686" s="78"/>
      <c r="D686" s="62" t="s">
        <v>557</v>
      </c>
      <c r="E686" s="9" t="s">
        <v>98</v>
      </c>
      <c r="F686" s="9" t="s">
        <v>558</v>
      </c>
      <c r="G686" s="9">
        <v>1500</v>
      </c>
      <c r="H686" s="9"/>
      <c r="I686" s="9"/>
      <c r="J686" s="14">
        <f t="shared" si="91"/>
        <v>0.28409090909090912</v>
      </c>
      <c r="K686" s="5">
        <v>3</v>
      </c>
      <c r="L686" s="9" t="s">
        <v>6</v>
      </c>
      <c r="M686" s="9">
        <v>29072</v>
      </c>
      <c r="N686" s="9" t="s">
        <v>5</v>
      </c>
      <c r="O686" s="11">
        <f t="shared" si="92"/>
        <v>448863.63636363641</v>
      </c>
      <c r="P686" s="63"/>
    </row>
    <row r="687" spans="1:16" ht="15" customHeight="1" x14ac:dyDescent="0.25">
      <c r="A687" s="46">
        <v>121</v>
      </c>
      <c r="B687" s="92"/>
      <c r="C687" s="79"/>
      <c r="D687" s="60" t="s">
        <v>313</v>
      </c>
      <c r="E687" s="1" t="s">
        <v>113</v>
      </c>
      <c r="F687" s="1" t="s">
        <v>521</v>
      </c>
      <c r="G687" s="1">
        <v>17600</v>
      </c>
      <c r="H687" s="54"/>
      <c r="I687" s="54"/>
      <c r="J687" s="13">
        <f t="shared" si="91"/>
        <v>3.3333333333333335</v>
      </c>
      <c r="K687" s="5">
        <v>9</v>
      </c>
      <c r="L687" s="1" t="s">
        <v>6</v>
      </c>
      <c r="M687" s="1">
        <v>29170</v>
      </c>
      <c r="N687" s="1" t="s">
        <v>5</v>
      </c>
      <c r="O687" s="12">
        <f t="shared" si="92"/>
        <v>5266666.666666667</v>
      </c>
      <c r="P687" s="61"/>
    </row>
    <row r="688" spans="1:16" ht="15" customHeight="1" x14ac:dyDescent="0.25">
      <c r="A688" s="46">
        <v>2937</v>
      </c>
      <c r="B688" s="92"/>
      <c r="C688" s="79"/>
      <c r="D688" s="60" t="s">
        <v>343</v>
      </c>
      <c r="E688" s="1" t="s">
        <v>521</v>
      </c>
      <c r="F688" s="1" t="s">
        <v>522</v>
      </c>
      <c r="G688" s="1">
        <v>17425</v>
      </c>
      <c r="J688" s="13">
        <f t="shared" si="91"/>
        <v>3.300189393939394</v>
      </c>
      <c r="K688" s="5">
        <v>9</v>
      </c>
      <c r="L688" s="1" t="s">
        <v>6</v>
      </c>
      <c r="M688" s="1">
        <v>29172</v>
      </c>
      <c r="N688" s="1" t="s">
        <v>5</v>
      </c>
      <c r="O688" s="12">
        <f t="shared" si="92"/>
        <v>5214299.2424242422</v>
      </c>
      <c r="P688" s="61"/>
    </row>
    <row r="689" spans="1:16" ht="15" customHeight="1" x14ac:dyDescent="0.25">
      <c r="A689" s="46">
        <v>5636</v>
      </c>
      <c r="B689" s="92"/>
      <c r="C689" s="79"/>
      <c r="D689" s="60" t="s">
        <v>431</v>
      </c>
      <c r="E689" s="1" t="s">
        <v>660</v>
      </c>
      <c r="F689" s="1" t="s">
        <v>140</v>
      </c>
      <c r="G689" s="1">
        <v>19853</v>
      </c>
      <c r="J689" s="13">
        <f t="shared" si="91"/>
        <v>3.760037878787879</v>
      </c>
      <c r="K689" s="5">
        <v>7</v>
      </c>
      <c r="L689" s="1" t="s">
        <v>6</v>
      </c>
      <c r="M689" s="1">
        <v>29212</v>
      </c>
      <c r="N689" s="1" t="s">
        <v>5</v>
      </c>
      <c r="O689" s="12">
        <f t="shared" si="92"/>
        <v>5940859.8484848486</v>
      </c>
      <c r="P689" s="61"/>
    </row>
    <row r="690" spans="1:16" ht="15" customHeight="1" x14ac:dyDescent="0.25">
      <c r="A690" s="46">
        <v>4025</v>
      </c>
      <c r="B690" s="92"/>
      <c r="C690" s="79"/>
      <c r="D690" s="60" t="s">
        <v>432</v>
      </c>
      <c r="E690" s="1" t="s">
        <v>660</v>
      </c>
      <c r="F690" s="1" t="s">
        <v>661</v>
      </c>
      <c r="G690" s="1">
        <v>3580</v>
      </c>
      <c r="J690" s="13">
        <f t="shared" si="91"/>
        <v>0.67803030303030298</v>
      </c>
      <c r="K690" s="5">
        <v>7</v>
      </c>
      <c r="L690" s="1" t="s">
        <v>6</v>
      </c>
      <c r="M690" s="1">
        <v>29212</v>
      </c>
      <c r="N690" s="1" t="s">
        <v>5</v>
      </c>
      <c r="O690" s="12">
        <f t="shared" si="92"/>
        <v>1071287.8787878787</v>
      </c>
      <c r="P690" s="61"/>
    </row>
    <row r="691" spans="1:16" x14ac:dyDescent="0.25">
      <c r="D691" s="60" t="s">
        <v>798</v>
      </c>
      <c r="E691" s="1" t="s">
        <v>799</v>
      </c>
      <c r="F691" s="1" t="s">
        <v>800</v>
      </c>
      <c r="G691" s="1">
        <v>2100</v>
      </c>
      <c r="J691" s="13">
        <f t="shared" si="91"/>
        <v>0.39772727272727271</v>
      </c>
      <c r="K691" s="5">
        <v>6</v>
      </c>
      <c r="L691" s="1" t="s">
        <v>8</v>
      </c>
      <c r="M691" s="1">
        <v>29212</v>
      </c>
      <c r="N691" s="1" t="s">
        <v>5</v>
      </c>
      <c r="O691" s="12">
        <f t="shared" si="92"/>
        <v>628409.09090909082</v>
      </c>
    </row>
    <row r="692" spans="1:16" x14ac:dyDescent="0.25">
      <c r="D692" s="60" t="s">
        <v>799</v>
      </c>
      <c r="E692" s="1" t="s">
        <v>801</v>
      </c>
      <c r="F692" s="1" t="s">
        <v>802</v>
      </c>
      <c r="G692" s="1">
        <v>3922</v>
      </c>
      <c r="J692" s="13">
        <f t="shared" si="91"/>
        <v>0.7428030303030303</v>
      </c>
      <c r="K692" s="5">
        <v>6</v>
      </c>
      <c r="L692" s="1" t="s">
        <v>8</v>
      </c>
      <c r="M692" s="1">
        <v>29212</v>
      </c>
      <c r="N692" s="1" t="s">
        <v>5</v>
      </c>
      <c r="O692" s="12">
        <f t="shared" si="92"/>
        <v>1173628.7878787878</v>
      </c>
    </row>
    <row r="693" spans="1:16" ht="15" customHeight="1" x14ac:dyDescent="0.25">
      <c r="A693" s="46">
        <v>791</v>
      </c>
      <c r="B693" s="81"/>
      <c r="C693" s="75"/>
      <c r="D693" s="53" t="s">
        <v>138</v>
      </c>
      <c r="E693" s="46" t="s">
        <v>144</v>
      </c>
      <c r="F693" s="46" t="s">
        <v>149</v>
      </c>
      <c r="G693" s="46">
        <v>640</v>
      </c>
      <c r="H693" s="46" t="s">
        <v>747</v>
      </c>
      <c r="I693" s="46" t="s">
        <v>688</v>
      </c>
      <c r="J693" s="59">
        <f>G693/5280</f>
        <v>0.12121212121212122</v>
      </c>
      <c r="K693" s="69">
        <v>3</v>
      </c>
      <c r="L693" s="46" t="s">
        <v>8</v>
      </c>
      <c r="M693" s="46">
        <v>29072</v>
      </c>
      <c r="N693" s="46" t="s">
        <v>5</v>
      </c>
      <c r="O693" s="12">
        <f t="shared" si="92"/>
        <v>191515.15151515152</v>
      </c>
      <c r="P693" s="57"/>
    </row>
  </sheetData>
  <sortState xmlns:xlrd2="http://schemas.microsoft.com/office/spreadsheetml/2017/richdata2" ref="A586:Z675">
    <sortCondition ref="I586:I675"/>
  </sortState>
  <pageMargins left="0.7" right="0.7" top="0.75" bottom="0.75" header="0.3" footer="0.3"/>
  <pageSetup scale="50" fitToHeight="0" orientation="landscape" r:id="rId1"/>
  <rowBreaks count="9" manualBreakCount="9">
    <brk id="25" min="1" max="15" man="1"/>
    <brk id="111" min="1" max="15" man="1"/>
    <brk id="153" min="1" max="15" man="1"/>
    <brk id="268" min="1" max="15" man="1"/>
    <brk id="325" min="1" max="15" man="1"/>
    <brk id="338" min="1" max="15" man="1"/>
    <brk id="466" min="1" max="15" man="1"/>
    <brk id="571" min="1" max="15" man="1"/>
    <brk id="640" min="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544"/>
  <sheetViews>
    <sheetView topLeftCell="B1" zoomScale="110" zoomScaleNormal="110" workbookViewId="0">
      <selection activeCell="G25" sqref="G25"/>
    </sheetView>
  </sheetViews>
  <sheetFormatPr defaultRowHeight="15" x14ac:dyDescent="0.25"/>
  <cols>
    <col min="1" max="1" width="9.140625" hidden="1" customWidth="1"/>
    <col min="2" max="2" width="24.42578125" bestFit="1" customWidth="1"/>
    <col min="3" max="3" width="29.7109375" bestFit="1" customWidth="1"/>
    <col min="4" max="4" width="30.28515625" bestFit="1" customWidth="1"/>
    <col min="7" max="7" width="17.28515625" style="3" bestFit="1" customWidth="1"/>
    <col min="8" max="8" width="15.85546875" bestFit="1" customWidth="1"/>
    <col min="10" max="10" width="22" bestFit="1" customWidth="1"/>
    <col min="11" max="11" width="15.140625" bestFit="1" customWidth="1"/>
  </cols>
  <sheetData>
    <row r="1" spans="1:25" s="17" customFormat="1" x14ac:dyDescent="0.25">
      <c r="A1" s="17" t="s">
        <v>4</v>
      </c>
      <c r="B1" s="17" t="s">
        <v>193</v>
      </c>
      <c r="C1" s="17" t="s">
        <v>23</v>
      </c>
      <c r="D1" s="17" t="s">
        <v>24</v>
      </c>
      <c r="E1" s="17" t="s">
        <v>3</v>
      </c>
      <c r="F1" s="17" t="s">
        <v>475</v>
      </c>
      <c r="G1" s="18" t="s">
        <v>25</v>
      </c>
      <c r="H1" s="17" t="s">
        <v>2</v>
      </c>
      <c r="I1" s="17" t="s">
        <v>1</v>
      </c>
      <c r="J1" s="17" t="s">
        <v>662</v>
      </c>
      <c r="K1" s="17" t="s">
        <v>474</v>
      </c>
      <c r="M1" s="17">
        <v>1</v>
      </c>
      <c r="N1" s="17">
        <v>2</v>
      </c>
      <c r="O1" s="17">
        <v>3</v>
      </c>
      <c r="P1" s="17">
        <v>4</v>
      </c>
      <c r="Q1" s="17">
        <v>5</v>
      </c>
      <c r="R1" s="17">
        <v>6</v>
      </c>
      <c r="S1" s="17">
        <v>7</v>
      </c>
      <c r="T1" s="17">
        <v>8</v>
      </c>
      <c r="U1" s="17">
        <v>9</v>
      </c>
    </row>
    <row r="2" spans="1:25" s="1" customFormat="1" ht="15" customHeight="1" x14ac:dyDescent="0.25">
      <c r="A2">
        <v>4031</v>
      </c>
      <c r="B2" s="19" t="s">
        <v>497</v>
      </c>
      <c r="C2" s="19" t="s">
        <v>89</v>
      </c>
      <c r="D2" s="19" t="s">
        <v>498</v>
      </c>
      <c r="E2" s="19">
        <v>3750</v>
      </c>
      <c r="F2" s="20">
        <f t="shared" ref="F2:F65" si="0">E2/5280</f>
        <v>0.71022727272727271</v>
      </c>
      <c r="G2" s="21">
        <v>1</v>
      </c>
      <c r="H2" s="19" t="s">
        <v>6</v>
      </c>
      <c r="I2" s="19">
        <v>29050</v>
      </c>
      <c r="J2" s="19" t="s">
        <v>22</v>
      </c>
      <c r="K2" s="22">
        <f t="shared" ref="K2:K33" si="1">305000*F2</f>
        <v>216619.31818181818</v>
      </c>
      <c r="L2"/>
      <c r="M2">
        <v>30.63</v>
      </c>
      <c r="N2">
        <v>66.38</v>
      </c>
      <c r="O2">
        <v>28.37</v>
      </c>
      <c r="P2">
        <v>26.3</v>
      </c>
      <c r="Q2">
        <v>27.74</v>
      </c>
      <c r="R2">
        <v>31.41</v>
      </c>
      <c r="S2">
        <v>33.6</v>
      </c>
      <c r="T2">
        <v>23.23</v>
      </c>
      <c r="U2">
        <v>31.43</v>
      </c>
      <c r="V2"/>
      <c r="W2"/>
      <c r="X2"/>
      <c r="Y2"/>
    </row>
    <row r="3" spans="1:25" s="1" customFormat="1" ht="15" customHeight="1" x14ac:dyDescent="0.25">
      <c r="A3">
        <v>3961</v>
      </c>
      <c r="B3" s="19" t="s">
        <v>205</v>
      </c>
      <c r="C3" s="19" t="s">
        <v>87</v>
      </c>
      <c r="D3" s="19" t="s">
        <v>89</v>
      </c>
      <c r="E3" s="19">
        <v>17520</v>
      </c>
      <c r="F3" s="20">
        <f t="shared" si="0"/>
        <v>3.3181818181818183</v>
      </c>
      <c r="G3" s="21">
        <v>1</v>
      </c>
      <c r="H3" s="19" t="s">
        <v>6</v>
      </c>
      <c r="I3" s="19">
        <v>29053</v>
      </c>
      <c r="J3" s="19" t="s">
        <v>22</v>
      </c>
      <c r="K3" s="22">
        <f t="shared" si="1"/>
        <v>1012045.4545454546</v>
      </c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s="1" customFormat="1" ht="15" customHeight="1" x14ac:dyDescent="0.25">
      <c r="A4">
        <v>4221</v>
      </c>
      <c r="B4" s="19" t="s">
        <v>204</v>
      </c>
      <c r="C4" s="19" t="s">
        <v>87</v>
      </c>
      <c r="D4" s="19" t="s">
        <v>88</v>
      </c>
      <c r="E4" s="19">
        <v>19500</v>
      </c>
      <c r="F4" s="20">
        <f t="shared" si="0"/>
        <v>3.6931818181818183</v>
      </c>
      <c r="G4" s="21">
        <v>1</v>
      </c>
      <c r="H4" s="19" t="s">
        <v>6</v>
      </c>
      <c r="I4" s="19">
        <v>29053</v>
      </c>
      <c r="J4" s="19" t="s">
        <v>22</v>
      </c>
      <c r="K4" s="22">
        <f t="shared" si="1"/>
        <v>1126420.4545454546</v>
      </c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5" ht="15" customHeight="1" x14ac:dyDescent="0.25">
      <c r="A5">
        <v>693</v>
      </c>
      <c r="B5" s="9" t="s">
        <v>587</v>
      </c>
      <c r="C5" s="9" t="s">
        <v>88</v>
      </c>
      <c r="D5" s="9" t="s">
        <v>588</v>
      </c>
      <c r="E5" s="9">
        <v>4750</v>
      </c>
      <c r="F5" s="14">
        <f t="shared" si="0"/>
        <v>0.89962121212121215</v>
      </c>
      <c r="G5" s="10">
        <v>1</v>
      </c>
      <c r="H5" s="9" t="s">
        <v>6</v>
      </c>
      <c r="I5" s="9">
        <v>29054</v>
      </c>
      <c r="J5" s="9" t="s">
        <v>22</v>
      </c>
      <c r="K5" s="11">
        <f t="shared" si="1"/>
        <v>274384.46969696973</v>
      </c>
    </row>
    <row r="6" spans="1:25" ht="15" customHeight="1" x14ac:dyDescent="0.25">
      <c r="A6">
        <v>2713</v>
      </c>
      <c r="B6" s="9" t="s">
        <v>589</v>
      </c>
      <c r="C6" s="9" t="s">
        <v>590</v>
      </c>
      <c r="D6" s="9" t="s">
        <v>588</v>
      </c>
      <c r="E6" s="9">
        <v>10160</v>
      </c>
      <c r="F6" s="14">
        <f t="shared" si="0"/>
        <v>1.9242424242424243</v>
      </c>
      <c r="G6" s="10">
        <v>1</v>
      </c>
      <c r="H6" s="9" t="s">
        <v>6</v>
      </c>
      <c r="I6" s="9">
        <v>29052</v>
      </c>
      <c r="J6" s="9" t="s">
        <v>22</v>
      </c>
      <c r="K6" s="11">
        <f t="shared" si="1"/>
        <v>586893.93939393945</v>
      </c>
    </row>
    <row r="7" spans="1:25" ht="15" customHeight="1" x14ac:dyDescent="0.25">
      <c r="A7" s="1">
        <v>3329</v>
      </c>
      <c r="B7" s="26" t="s">
        <v>261</v>
      </c>
      <c r="C7" s="26" t="s">
        <v>511</v>
      </c>
      <c r="D7" s="26" t="s">
        <v>102</v>
      </c>
      <c r="E7" s="26">
        <v>26510</v>
      </c>
      <c r="F7" s="27">
        <f t="shared" si="0"/>
        <v>5.020833333333333</v>
      </c>
      <c r="G7" s="28">
        <v>1</v>
      </c>
      <c r="H7" s="26" t="s">
        <v>6</v>
      </c>
      <c r="I7" s="26">
        <v>29046</v>
      </c>
      <c r="J7" s="26" t="s">
        <v>22</v>
      </c>
      <c r="K7" s="29">
        <f t="shared" si="1"/>
        <v>1531354.1666666665</v>
      </c>
      <c r="L7" s="1"/>
    </row>
    <row r="8" spans="1:25" ht="15" customHeight="1" x14ac:dyDescent="0.25">
      <c r="A8">
        <v>3797</v>
      </c>
      <c r="B8" s="26" t="s">
        <v>262</v>
      </c>
      <c r="C8" s="26" t="s">
        <v>102</v>
      </c>
      <c r="D8" s="26" t="s">
        <v>136</v>
      </c>
      <c r="E8" s="26">
        <v>18045</v>
      </c>
      <c r="F8" s="27">
        <f t="shared" si="0"/>
        <v>3.4176136363636362</v>
      </c>
      <c r="G8" s="28">
        <v>1</v>
      </c>
      <c r="H8" s="26" t="s">
        <v>6</v>
      </c>
      <c r="I8" s="26">
        <v>29045</v>
      </c>
      <c r="J8" s="26" t="s">
        <v>22</v>
      </c>
      <c r="K8" s="29">
        <f t="shared" si="1"/>
        <v>1042372.1590909091</v>
      </c>
    </row>
    <row r="9" spans="1:25" s="1" customFormat="1" ht="15" customHeight="1" x14ac:dyDescent="0.25">
      <c r="A9">
        <v>4032</v>
      </c>
      <c r="B9" s="31" t="s">
        <v>591</v>
      </c>
      <c r="C9" s="31" t="s">
        <v>342</v>
      </c>
      <c r="D9" s="31" t="s">
        <v>592</v>
      </c>
      <c r="E9" s="31">
        <v>21912</v>
      </c>
      <c r="F9" s="32">
        <f t="shared" si="0"/>
        <v>4.1500000000000004</v>
      </c>
      <c r="G9" s="33">
        <v>1</v>
      </c>
      <c r="H9" s="31" t="s">
        <v>6</v>
      </c>
      <c r="I9" s="31">
        <v>29051</v>
      </c>
      <c r="J9" s="31" t="s">
        <v>22</v>
      </c>
      <c r="K9" s="34">
        <f t="shared" si="1"/>
        <v>1265750</v>
      </c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s="1" customFormat="1" ht="15" customHeight="1" x14ac:dyDescent="0.25">
      <c r="A10">
        <v>4033</v>
      </c>
      <c r="B10" s="31" t="s">
        <v>512</v>
      </c>
      <c r="C10" s="31" t="s">
        <v>513</v>
      </c>
      <c r="D10" s="31" t="s">
        <v>509</v>
      </c>
      <c r="E10" s="31">
        <v>6875</v>
      </c>
      <c r="F10" s="32">
        <f t="shared" si="0"/>
        <v>1.3020833333333333</v>
      </c>
      <c r="G10" s="33">
        <v>1</v>
      </c>
      <c r="H10" s="31" t="s">
        <v>6</v>
      </c>
      <c r="I10" s="31">
        <v>29047</v>
      </c>
      <c r="J10" s="31" t="s">
        <v>22</v>
      </c>
      <c r="K10" s="34">
        <f t="shared" si="1"/>
        <v>397135.41666666663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ht="15" customHeight="1" x14ac:dyDescent="0.25">
      <c r="A11">
        <v>715</v>
      </c>
      <c r="B11" s="1" t="s">
        <v>514</v>
      </c>
      <c r="C11" s="1" t="s">
        <v>515</v>
      </c>
      <c r="D11" s="1" t="s">
        <v>263</v>
      </c>
      <c r="E11" s="1">
        <v>1500</v>
      </c>
      <c r="F11" s="13">
        <f t="shared" si="0"/>
        <v>0.28409090909090912</v>
      </c>
      <c r="G11" s="5">
        <v>1</v>
      </c>
      <c r="H11" s="1" t="s">
        <v>6</v>
      </c>
      <c r="I11" s="1">
        <v>29044</v>
      </c>
      <c r="J11" s="1" t="s">
        <v>22</v>
      </c>
      <c r="K11" s="12">
        <f t="shared" si="1"/>
        <v>86647.727272727279</v>
      </c>
    </row>
    <row r="12" spans="1:25" ht="15" customHeight="1" x14ac:dyDescent="0.25">
      <c r="A12">
        <v>4800</v>
      </c>
      <c r="B12" s="1" t="s">
        <v>263</v>
      </c>
      <c r="C12" s="1" t="s">
        <v>514</v>
      </c>
      <c r="D12" s="1" t="s">
        <v>60</v>
      </c>
      <c r="E12" s="1">
        <v>31210</v>
      </c>
      <c r="F12" s="13">
        <f t="shared" si="0"/>
        <v>5.9109848484848486</v>
      </c>
      <c r="G12" s="5">
        <v>1</v>
      </c>
      <c r="H12" s="1" t="s">
        <v>6</v>
      </c>
      <c r="I12" s="1">
        <v>29043</v>
      </c>
      <c r="J12" s="1" t="s">
        <v>22</v>
      </c>
      <c r="K12" s="12">
        <f t="shared" si="1"/>
        <v>1802850.3787878789</v>
      </c>
    </row>
    <row r="13" spans="1:25" ht="15" customHeight="1" x14ac:dyDescent="0.25">
      <c r="B13" s="9" t="s">
        <v>676</v>
      </c>
      <c r="C13" s="9" t="s">
        <v>677</v>
      </c>
      <c r="D13" s="9" t="s">
        <v>60</v>
      </c>
      <c r="E13" s="9">
        <v>29621</v>
      </c>
      <c r="F13" s="14">
        <f t="shared" si="0"/>
        <v>5.6100378787878791</v>
      </c>
      <c r="G13" s="10">
        <v>2</v>
      </c>
      <c r="H13" s="9" t="s">
        <v>6</v>
      </c>
      <c r="I13" s="9"/>
      <c r="J13" s="9" t="s">
        <v>22</v>
      </c>
      <c r="K13" s="11">
        <f t="shared" si="1"/>
        <v>1711061.5530303032</v>
      </c>
    </row>
    <row r="14" spans="1:25" ht="15" customHeight="1" x14ac:dyDescent="0.25">
      <c r="A14">
        <v>4026</v>
      </c>
      <c r="B14" s="19" t="s">
        <v>111</v>
      </c>
      <c r="C14" s="19" t="s">
        <v>112</v>
      </c>
      <c r="D14" s="19" t="s">
        <v>666</v>
      </c>
      <c r="E14" s="19">
        <v>41070</v>
      </c>
      <c r="F14" s="20">
        <f t="shared" si="0"/>
        <v>7.7784090909090908</v>
      </c>
      <c r="G14" s="21">
        <v>2</v>
      </c>
      <c r="H14" s="19" t="s">
        <v>6</v>
      </c>
      <c r="I14" s="19">
        <v>29070</v>
      </c>
      <c r="J14" s="19" t="s">
        <v>22</v>
      </c>
      <c r="K14" s="22">
        <f t="shared" si="1"/>
        <v>2372414.7727272725</v>
      </c>
      <c r="V14" s="1"/>
      <c r="W14" s="1"/>
      <c r="X14" s="1"/>
      <c r="Y14" s="1"/>
    </row>
    <row r="15" spans="1:25" ht="15" customHeight="1" x14ac:dyDescent="0.25">
      <c r="A15">
        <v>3722</v>
      </c>
      <c r="B15" s="19" t="s">
        <v>112</v>
      </c>
      <c r="C15" s="19" t="s">
        <v>110</v>
      </c>
      <c r="D15" s="19" t="s">
        <v>111</v>
      </c>
      <c r="E15" s="19">
        <v>4594</v>
      </c>
      <c r="F15" s="20">
        <f t="shared" si="0"/>
        <v>0.87007575757575761</v>
      </c>
      <c r="G15" s="21">
        <v>2</v>
      </c>
      <c r="H15" s="19" t="s">
        <v>6</v>
      </c>
      <c r="I15" s="19">
        <v>29070</v>
      </c>
      <c r="J15" s="19" t="s">
        <v>22</v>
      </c>
      <c r="K15" s="22">
        <f t="shared" si="1"/>
        <v>265373.10606060608</v>
      </c>
      <c r="V15" s="1"/>
      <c r="W15" s="1"/>
      <c r="X15" s="1"/>
      <c r="Y15" s="1"/>
    </row>
    <row r="16" spans="1:25" ht="15" customHeight="1" x14ac:dyDescent="0.25">
      <c r="A16">
        <v>848</v>
      </c>
      <c r="B16" s="19" t="s">
        <v>220</v>
      </c>
      <c r="C16" s="19" t="s">
        <v>111</v>
      </c>
      <c r="D16" s="19" t="s">
        <v>114</v>
      </c>
      <c r="E16" s="19">
        <v>6864</v>
      </c>
      <c r="F16" s="20">
        <f t="shared" si="0"/>
        <v>1.3</v>
      </c>
      <c r="G16" s="21">
        <v>2</v>
      </c>
      <c r="H16" s="19" t="s">
        <v>6</v>
      </c>
      <c r="I16" s="19">
        <v>29070</v>
      </c>
      <c r="J16" s="19" t="s">
        <v>22</v>
      </c>
      <c r="K16" s="22">
        <f t="shared" si="1"/>
        <v>396500</v>
      </c>
      <c r="V16" s="1"/>
      <c r="W16" s="1"/>
      <c r="X16" s="1"/>
      <c r="Y16" s="1"/>
    </row>
    <row r="17" spans="1:25" ht="15" customHeight="1" x14ac:dyDescent="0.25">
      <c r="A17">
        <v>5004</v>
      </c>
      <c r="B17" s="9" t="s">
        <v>218</v>
      </c>
      <c r="C17" s="9" t="s">
        <v>98</v>
      </c>
      <c r="D17" s="9" t="s">
        <v>99</v>
      </c>
      <c r="E17" s="9">
        <v>28565</v>
      </c>
      <c r="F17" s="14">
        <f t="shared" si="0"/>
        <v>5.4100378787878789</v>
      </c>
      <c r="G17" s="10">
        <v>2</v>
      </c>
      <c r="H17" s="9" t="s">
        <v>6</v>
      </c>
      <c r="I17" s="9">
        <v>29070</v>
      </c>
      <c r="J17" s="9" t="s">
        <v>22</v>
      </c>
      <c r="K17" s="11">
        <f t="shared" si="1"/>
        <v>1650061.553030303</v>
      </c>
      <c r="V17" s="1"/>
      <c r="W17" s="1"/>
      <c r="X17" s="1"/>
      <c r="Y17" s="1"/>
    </row>
    <row r="18" spans="1:25" ht="15" customHeight="1" x14ac:dyDescent="0.25">
      <c r="A18" s="1">
        <v>2108</v>
      </c>
      <c r="B18" s="26" t="s">
        <v>92</v>
      </c>
      <c r="C18" s="26" t="s">
        <v>99</v>
      </c>
      <c r="D18" s="26" t="s">
        <v>27</v>
      </c>
      <c r="E18" s="26">
        <v>18230</v>
      </c>
      <c r="F18" s="27">
        <f t="shared" si="0"/>
        <v>3.4526515151515151</v>
      </c>
      <c r="G18" s="28">
        <v>2</v>
      </c>
      <c r="H18" s="26" t="s">
        <v>6</v>
      </c>
      <c r="I18" s="26">
        <v>29054</v>
      </c>
      <c r="J18" s="26" t="s">
        <v>22</v>
      </c>
      <c r="K18" s="29">
        <f t="shared" si="1"/>
        <v>1053058.7121212122</v>
      </c>
      <c r="L18" s="1"/>
      <c r="V18" s="1"/>
      <c r="W18" s="1"/>
      <c r="X18" s="1"/>
      <c r="Y18" s="1"/>
    </row>
    <row r="19" spans="1:25" ht="15" customHeight="1" x14ac:dyDescent="0.25">
      <c r="A19" s="1">
        <v>2099</v>
      </c>
      <c r="B19" s="26" t="s">
        <v>211</v>
      </c>
      <c r="C19" s="26" t="s">
        <v>92</v>
      </c>
      <c r="D19" s="26" t="s">
        <v>27</v>
      </c>
      <c r="E19" s="26">
        <v>7780</v>
      </c>
      <c r="F19" s="27">
        <f t="shared" si="0"/>
        <v>1.4734848484848484</v>
      </c>
      <c r="G19" s="28">
        <v>2</v>
      </c>
      <c r="H19" s="26" t="s">
        <v>6</v>
      </c>
      <c r="I19" s="26">
        <v>29054</v>
      </c>
      <c r="J19" s="26" t="s">
        <v>22</v>
      </c>
      <c r="K19" s="29">
        <f t="shared" si="1"/>
        <v>449412.87878787878</v>
      </c>
      <c r="L19" s="1"/>
      <c r="V19" s="1"/>
      <c r="W19" s="1"/>
      <c r="X19" s="1"/>
      <c r="Y19" s="1"/>
    </row>
    <row r="20" spans="1:25" ht="15" customHeight="1" x14ac:dyDescent="0.25">
      <c r="A20" s="1">
        <v>2247</v>
      </c>
      <c r="B20" s="26" t="s">
        <v>80</v>
      </c>
      <c r="C20" s="26" t="s">
        <v>79</v>
      </c>
      <c r="D20" s="26" t="s">
        <v>27</v>
      </c>
      <c r="E20" s="26">
        <v>696</v>
      </c>
      <c r="F20" s="27">
        <f t="shared" si="0"/>
        <v>0.13181818181818181</v>
      </c>
      <c r="G20" s="28">
        <v>2</v>
      </c>
      <c r="H20" s="26" t="s">
        <v>8</v>
      </c>
      <c r="I20" s="26">
        <v>29054</v>
      </c>
      <c r="J20" s="26" t="s">
        <v>7</v>
      </c>
      <c r="K20" s="29">
        <f t="shared" si="1"/>
        <v>40204.545454545449</v>
      </c>
      <c r="L20" s="1"/>
    </row>
    <row r="21" spans="1:25" ht="15" customHeight="1" x14ac:dyDescent="0.25">
      <c r="A21" s="1"/>
      <c r="B21" s="26" t="s">
        <v>621</v>
      </c>
      <c r="C21" s="26" t="s">
        <v>79</v>
      </c>
      <c r="D21" s="26" t="s">
        <v>27</v>
      </c>
      <c r="E21" s="26">
        <v>1196</v>
      </c>
      <c r="F21" s="27">
        <f t="shared" si="0"/>
        <v>0.2265151515151515</v>
      </c>
      <c r="G21" s="28">
        <v>2</v>
      </c>
      <c r="H21" s="26" t="s">
        <v>8</v>
      </c>
      <c r="I21" s="26">
        <v>29054</v>
      </c>
      <c r="J21" s="26" t="s">
        <v>7</v>
      </c>
      <c r="K21" s="29">
        <f t="shared" si="1"/>
        <v>69087.121212121201</v>
      </c>
      <c r="L21" s="1"/>
    </row>
    <row r="22" spans="1:25" ht="15" customHeight="1" x14ac:dyDescent="0.25">
      <c r="A22" s="1">
        <v>4274</v>
      </c>
      <c r="B22" s="26" t="s">
        <v>79</v>
      </c>
      <c r="C22" s="26" t="s">
        <v>92</v>
      </c>
      <c r="D22" s="26" t="s">
        <v>93</v>
      </c>
      <c r="E22" s="26">
        <v>3756</v>
      </c>
      <c r="F22" s="27">
        <f t="shared" si="0"/>
        <v>0.71136363636363631</v>
      </c>
      <c r="G22" s="28">
        <v>2</v>
      </c>
      <c r="H22" s="26" t="s">
        <v>8</v>
      </c>
      <c r="I22" s="26">
        <v>29054</v>
      </c>
      <c r="J22" s="26" t="s">
        <v>7</v>
      </c>
      <c r="K22" s="29">
        <f t="shared" si="1"/>
        <v>216965.90909090909</v>
      </c>
      <c r="L22" s="1"/>
    </row>
    <row r="23" spans="1:25" ht="15" customHeight="1" x14ac:dyDescent="0.25">
      <c r="A23" s="2"/>
      <c r="B23" s="26" t="s">
        <v>209</v>
      </c>
      <c r="C23" s="26" t="s">
        <v>80</v>
      </c>
      <c r="D23" s="26" t="s">
        <v>27</v>
      </c>
      <c r="E23" s="26">
        <v>193</v>
      </c>
      <c r="F23" s="27">
        <f t="shared" si="0"/>
        <v>3.6553030303030302E-2</v>
      </c>
      <c r="G23" s="28">
        <v>2</v>
      </c>
      <c r="H23" s="26" t="s">
        <v>8</v>
      </c>
      <c r="I23" s="26">
        <v>29054</v>
      </c>
      <c r="J23" s="26" t="s">
        <v>7</v>
      </c>
      <c r="K23" s="29">
        <f t="shared" si="1"/>
        <v>11148.674242424242</v>
      </c>
    </row>
    <row r="24" spans="1:25" ht="15" customHeight="1" x14ac:dyDescent="0.25">
      <c r="A24" s="2"/>
      <c r="B24" s="26" t="s">
        <v>210</v>
      </c>
      <c r="C24" s="26" t="s">
        <v>81</v>
      </c>
      <c r="D24" s="26" t="s">
        <v>27</v>
      </c>
      <c r="E24" s="26">
        <v>253</v>
      </c>
      <c r="F24" s="27">
        <f t="shared" si="0"/>
        <v>4.791666666666667E-2</v>
      </c>
      <c r="G24" s="28">
        <v>2</v>
      </c>
      <c r="H24" s="26" t="s">
        <v>8</v>
      </c>
      <c r="I24" s="26">
        <v>29054</v>
      </c>
      <c r="J24" s="26" t="s">
        <v>7</v>
      </c>
      <c r="K24" s="29">
        <f t="shared" si="1"/>
        <v>14614.583333333334</v>
      </c>
    </row>
    <row r="25" spans="1:25" ht="15" customHeight="1" x14ac:dyDescent="0.25">
      <c r="A25">
        <v>7733</v>
      </c>
      <c r="B25" s="26" t="s">
        <v>81</v>
      </c>
      <c r="C25" s="26" t="s">
        <v>79</v>
      </c>
      <c r="D25" s="26" t="s">
        <v>27</v>
      </c>
      <c r="E25" s="26">
        <v>1037</v>
      </c>
      <c r="F25" s="27">
        <f t="shared" si="0"/>
        <v>0.19640151515151516</v>
      </c>
      <c r="G25" s="28">
        <v>2</v>
      </c>
      <c r="H25" s="26" t="s">
        <v>8</v>
      </c>
      <c r="I25" s="26">
        <v>29054</v>
      </c>
      <c r="J25" s="26" t="s">
        <v>7</v>
      </c>
      <c r="K25" s="29">
        <f t="shared" si="1"/>
        <v>59902.462121212127</v>
      </c>
    </row>
    <row r="26" spans="1:25" ht="15" customHeight="1" x14ac:dyDescent="0.25">
      <c r="A26">
        <v>8228</v>
      </c>
      <c r="B26" s="26" t="s">
        <v>93</v>
      </c>
      <c r="C26" s="26" t="s">
        <v>92</v>
      </c>
      <c r="D26" s="26" t="s">
        <v>27</v>
      </c>
      <c r="E26" s="26">
        <v>3160</v>
      </c>
      <c r="F26" s="27">
        <f t="shared" si="0"/>
        <v>0.59848484848484851</v>
      </c>
      <c r="G26" s="28">
        <v>2</v>
      </c>
      <c r="H26" s="26" t="s">
        <v>6</v>
      </c>
      <c r="I26" s="26">
        <v>29054</v>
      </c>
      <c r="J26" s="26" t="s">
        <v>7</v>
      </c>
      <c r="K26" s="29">
        <f t="shared" si="1"/>
        <v>182537.87878787878</v>
      </c>
    </row>
    <row r="27" spans="1:25" ht="15" customHeight="1" x14ac:dyDescent="0.25">
      <c r="A27">
        <v>8230</v>
      </c>
      <c r="B27" s="26" t="s">
        <v>207</v>
      </c>
      <c r="C27" s="26" t="s">
        <v>93</v>
      </c>
      <c r="D27" s="26" t="s">
        <v>27</v>
      </c>
      <c r="E27" s="26">
        <v>395</v>
      </c>
      <c r="F27" s="27">
        <f t="shared" si="0"/>
        <v>7.4810606060606064E-2</v>
      </c>
      <c r="G27" s="28">
        <v>2</v>
      </c>
      <c r="H27" s="26" t="s">
        <v>6</v>
      </c>
      <c r="I27" s="26">
        <v>29054</v>
      </c>
      <c r="J27" s="26" t="s">
        <v>7</v>
      </c>
      <c r="K27" s="29">
        <f t="shared" si="1"/>
        <v>22817.234848484848</v>
      </c>
    </row>
    <row r="28" spans="1:25" ht="15" customHeight="1" x14ac:dyDescent="0.25">
      <c r="B28" s="26" t="s">
        <v>208</v>
      </c>
      <c r="C28" s="26" t="s">
        <v>93</v>
      </c>
      <c r="D28" s="26" t="s">
        <v>27</v>
      </c>
      <c r="E28" s="26">
        <v>1755</v>
      </c>
      <c r="F28" s="27">
        <f t="shared" si="0"/>
        <v>0.33238636363636365</v>
      </c>
      <c r="G28" s="28">
        <v>2</v>
      </c>
      <c r="H28" s="26" t="s">
        <v>6</v>
      </c>
      <c r="I28" s="26">
        <v>29054</v>
      </c>
      <c r="J28" s="26" t="s">
        <v>7</v>
      </c>
      <c r="K28" s="29">
        <f t="shared" si="1"/>
        <v>101377.84090909091</v>
      </c>
      <c r="V28" s="1"/>
      <c r="W28" s="1"/>
      <c r="X28" s="1"/>
      <c r="Y28" s="1"/>
    </row>
    <row r="29" spans="1:25" ht="15" customHeight="1" x14ac:dyDescent="0.25">
      <c r="B29" s="26" t="s">
        <v>678</v>
      </c>
      <c r="C29" s="26" t="s">
        <v>679</v>
      </c>
      <c r="D29" s="26" t="s">
        <v>676</v>
      </c>
      <c r="E29" s="26">
        <v>43190</v>
      </c>
      <c r="F29" s="27">
        <f t="shared" si="0"/>
        <v>8.1799242424242422</v>
      </c>
      <c r="G29" s="28">
        <v>2</v>
      </c>
      <c r="H29" s="26" t="s">
        <v>6</v>
      </c>
      <c r="I29" s="26"/>
      <c r="J29" s="26" t="s">
        <v>22</v>
      </c>
      <c r="K29" s="29">
        <f t="shared" si="1"/>
        <v>2494876.893939394</v>
      </c>
    </row>
    <row r="30" spans="1:25" ht="15" customHeight="1" x14ac:dyDescent="0.25">
      <c r="A30">
        <v>4440</v>
      </c>
      <c r="B30" s="31" t="s">
        <v>109</v>
      </c>
      <c r="C30" s="31" t="s">
        <v>98</v>
      </c>
      <c r="D30" s="31" t="s">
        <v>99</v>
      </c>
      <c r="E30" s="31">
        <v>21595</v>
      </c>
      <c r="F30" s="32">
        <f t="shared" si="0"/>
        <v>4.0899621212121211</v>
      </c>
      <c r="G30" s="33">
        <v>2</v>
      </c>
      <c r="H30" s="31" t="s">
        <v>6</v>
      </c>
      <c r="I30" s="31">
        <v>29054</v>
      </c>
      <c r="J30" s="31" t="s">
        <v>22</v>
      </c>
      <c r="K30" s="34">
        <f t="shared" si="1"/>
        <v>1247438.446969697</v>
      </c>
      <c r="V30" s="1"/>
      <c r="W30" s="1"/>
      <c r="X30" s="1"/>
      <c r="Y30" s="1"/>
    </row>
    <row r="31" spans="1:25" ht="15" customHeight="1" x14ac:dyDescent="0.25">
      <c r="A31" s="1">
        <v>4959</v>
      </c>
      <c r="B31" s="31" t="s">
        <v>212</v>
      </c>
      <c r="C31" s="31" t="s">
        <v>98</v>
      </c>
      <c r="D31" s="31" t="s">
        <v>100</v>
      </c>
      <c r="E31" s="31">
        <v>14203</v>
      </c>
      <c r="F31" s="32">
        <f t="shared" si="0"/>
        <v>2.6899621212121212</v>
      </c>
      <c r="G31" s="33">
        <v>2</v>
      </c>
      <c r="H31" s="31" t="s">
        <v>6</v>
      </c>
      <c r="I31" s="31">
        <v>29054</v>
      </c>
      <c r="J31" s="31" t="s">
        <v>22</v>
      </c>
      <c r="K31" s="34">
        <f t="shared" si="1"/>
        <v>820438.44696969702</v>
      </c>
      <c r="L31" s="1"/>
      <c r="V31" s="1"/>
      <c r="W31" s="1"/>
      <c r="X31" s="1"/>
      <c r="Y31" s="1"/>
    </row>
    <row r="32" spans="1:25" ht="15" customHeight="1" x14ac:dyDescent="0.25">
      <c r="A32">
        <v>3735</v>
      </c>
      <c r="B32" s="36" t="s">
        <v>221</v>
      </c>
      <c r="C32" s="36" t="s">
        <v>115</v>
      </c>
      <c r="D32" s="36" t="s">
        <v>116</v>
      </c>
      <c r="E32" s="36">
        <v>12750</v>
      </c>
      <c r="F32" s="37">
        <f t="shared" si="0"/>
        <v>2.4147727272727271</v>
      </c>
      <c r="G32" s="38">
        <v>2</v>
      </c>
      <c r="H32" s="36" t="s">
        <v>6</v>
      </c>
      <c r="I32" s="36">
        <v>29070</v>
      </c>
      <c r="J32" s="36" t="s">
        <v>22</v>
      </c>
      <c r="K32" s="39">
        <f t="shared" si="1"/>
        <v>736505.68181818177</v>
      </c>
      <c r="V32" s="1"/>
      <c r="W32" s="1"/>
      <c r="X32" s="1"/>
      <c r="Y32" s="1"/>
    </row>
    <row r="33" spans="1:25" ht="15" customHeight="1" x14ac:dyDescent="0.25">
      <c r="A33">
        <v>3091</v>
      </c>
      <c r="B33" s="36" t="s">
        <v>559</v>
      </c>
      <c r="C33" s="36" t="s">
        <v>560</v>
      </c>
      <c r="D33" s="36" t="s">
        <v>561</v>
      </c>
      <c r="E33" s="36">
        <v>6950</v>
      </c>
      <c r="F33" s="37">
        <f t="shared" si="0"/>
        <v>1.3162878787878789</v>
      </c>
      <c r="G33" s="38">
        <v>2</v>
      </c>
      <c r="H33" s="36" t="s">
        <v>6</v>
      </c>
      <c r="I33" s="36">
        <v>29070</v>
      </c>
      <c r="J33" s="36" t="s">
        <v>22</v>
      </c>
      <c r="K33" s="39">
        <f t="shared" si="1"/>
        <v>401467.80303030304</v>
      </c>
      <c r="V33" s="1"/>
      <c r="W33" s="1"/>
      <c r="X33" s="1"/>
      <c r="Y33" s="1"/>
    </row>
    <row r="34" spans="1:25" ht="15" customHeight="1" x14ac:dyDescent="0.25">
      <c r="A34">
        <v>7136</v>
      </c>
      <c r="B34" s="36" t="s">
        <v>562</v>
      </c>
      <c r="C34" s="36" t="s">
        <v>563</v>
      </c>
      <c r="D34" s="36" t="s">
        <v>564</v>
      </c>
      <c r="E34" s="36">
        <v>1350</v>
      </c>
      <c r="F34" s="37">
        <f t="shared" si="0"/>
        <v>0.25568181818181818</v>
      </c>
      <c r="G34" s="38">
        <v>2</v>
      </c>
      <c r="H34" s="36" t="s">
        <v>6</v>
      </c>
      <c r="I34" s="36">
        <v>29070</v>
      </c>
      <c r="J34" s="36" t="s">
        <v>7</v>
      </c>
      <c r="K34" s="39">
        <f t="shared" ref="K34:K67" si="2">305000*F34</f>
        <v>77982.954545454544</v>
      </c>
      <c r="V34" s="1"/>
      <c r="W34" s="1"/>
      <c r="X34" s="1"/>
      <c r="Y34" s="1"/>
    </row>
    <row r="35" spans="1:25" ht="15" customHeight="1" x14ac:dyDescent="0.25">
      <c r="A35">
        <v>3020</v>
      </c>
      <c r="B35" s="1" t="s">
        <v>213</v>
      </c>
      <c r="C35" s="1" t="s">
        <v>101</v>
      </c>
      <c r="D35" s="1" t="s">
        <v>102</v>
      </c>
      <c r="E35" s="1">
        <v>57750</v>
      </c>
      <c r="F35" s="13">
        <f t="shared" si="0"/>
        <v>10.9375</v>
      </c>
      <c r="G35" s="5">
        <v>2</v>
      </c>
      <c r="H35" s="1" t="s">
        <v>6</v>
      </c>
      <c r="I35" s="1">
        <v>29054</v>
      </c>
      <c r="J35" s="1" t="s">
        <v>22</v>
      </c>
      <c r="K35" s="12">
        <f t="shared" si="2"/>
        <v>3335937.5</v>
      </c>
      <c r="V35" s="1"/>
      <c r="W35" s="1"/>
      <c r="X35" s="1"/>
      <c r="Y35" s="1"/>
    </row>
    <row r="36" spans="1:25" ht="15" customHeight="1" x14ac:dyDescent="0.25">
      <c r="A36">
        <v>690</v>
      </c>
      <c r="B36" s="1" t="s">
        <v>219</v>
      </c>
      <c r="C36" s="1" t="s">
        <v>98</v>
      </c>
      <c r="D36" s="1" t="s">
        <v>109</v>
      </c>
      <c r="E36" s="1">
        <v>43507</v>
      </c>
      <c r="F36" s="13">
        <f t="shared" si="0"/>
        <v>8.2399621212121215</v>
      </c>
      <c r="G36" s="5">
        <v>2</v>
      </c>
      <c r="H36" s="1" t="s">
        <v>6</v>
      </c>
      <c r="I36" s="1">
        <v>29070</v>
      </c>
      <c r="J36" s="1" t="s">
        <v>22</v>
      </c>
      <c r="K36" s="12">
        <f t="shared" si="2"/>
        <v>2513188.4469696973</v>
      </c>
      <c r="V36" s="1"/>
      <c r="W36" s="1"/>
      <c r="X36" s="1"/>
      <c r="Y36" s="1"/>
    </row>
    <row r="37" spans="1:25" ht="15" customHeight="1" x14ac:dyDescent="0.25">
      <c r="A37">
        <v>4556</v>
      </c>
      <c r="B37" s="19" t="s">
        <v>473</v>
      </c>
      <c r="C37" s="19" t="s">
        <v>148</v>
      </c>
      <c r="D37" s="19" t="s">
        <v>150</v>
      </c>
      <c r="E37" s="19">
        <v>15210</v>
      </c>
      <c r="F37" s="20">
        <f t="shared" si="0"/>
        <v>2.8806818181818183</v>
      </c>
      <c r="G37" s="21">
        <v>3</v>
      </c>
      <c r="H37" s="19" t="s">
        <v>6</v>
      </c>
      <c r="I37" s="19">
        <v>29072</v>
      </c>
      <c r="J37" s="19" t="s">
        <v>22</v>
      </c>
      <c r="K37" s="22">
        <f t="shared" si="2"/>
        <v>878607.95454545459</v>
      </c>
      <c r="V37" s="1"/>
      <c r="W37" s="1"/>
      <c r="X37" s="1"/>
      <c r="Y37" s="1"/>
    </row>
    <row r="38" spans="1:25" ht="15" customHeight="1" x14ac:dyDescent="0.25">
      <c r="A38">
        <v>4282</v>
      </c>
      <c r="B38" s="19" t="s">
        <v>139</v>
      </c>
      <c r="C38" s="19" t="s">
        <v>150</v>
      </c>
      <c r="D38" s="19" t="s">
        <v>62</v>
      </c>
      <c r="E38" s="19">
        <v>2700</v>
      </c>
      <c r="F38" s="20">
        <f t="shared" si="0"/>
        <v>0.51136363636363635</v>
      </c>
      <c r="G38" s="21">
        <v>3</v>
      </c>
      <c r="H38" s="19" t="s">
        <v>6</v>
      </c>
      <c r="I38" s="19">
        <v>29072</v>
      </c>
      <c r="J38" s="19" t="s">
        <v>22</v>
      </c>
      <c r="K38" s="22">
        <f t="shared" si="2"/>
        <v>155965.90909090909</v>
      </c>
      <c r="V38" s="1"/>
      <c r="W38" s="1"/>
      <c r="X38" s="1"/>
      <c r="Y38" s="1"/>
    </row>
    <row r="39" spans="1:25" ht="15" customHeight="1" x14ac:dyDescent="0.25">
      <c r="A39" s="1">
        <v>3210</v>
      </c>
      <c r="B39" s="9" t="s">
        <v>599</v>
      </c>
      <c r="C39" s="9" t="s">
        <v>117</v>
      </c>
      <c r="D39" s="9" t="s">
        <v>149</v>
      </c>
      <c r="E39" s="9">
        <v>4090</v>
      </c>
      <c r="F39" s="14">
        <f t="shared" si="0"/>
        <v>0.77462121212121215</v>
      </c>
      <c r="G39" s="10">
        <v>3</v>
      </c>
      <c r="H39" s="9" t="s">
        <v>6</v>
      </c>
      <c r="I39" s="9">
        <v>29076</v>
      </c>
      <c r="J39" s="9" t="s">
        <v>22</v>
      </c>
      <c r="K39" s="11">
        <f t="shared" si="2"/>
        <v>236259.4696969697</v>
      </c>
      <c r="L39" s="1"/>
      <c r="V39" s="1"/>
      <c r="W39" s="1"/>
      <c r="X39" s="1"/>
      <c r="Y39" s="1"/>
    </row>
    <row r="40" spans="1:25" ht="15" customHeight="1" x14ac:dyDescent="0.25">
      <c r="A40" s="1">
        <v>3228</v>
      </c>
      <c r="B40" s="9" t="s">
        <v>600</v>
      </c>
      <c r="C40" s="9" t="s">
        <v>599</v>
      </c>
      <c r="D40" s="9" t="s">
        <v>599</v>
      </c>
      <c r="E40" s="9">
        <v>2500</v>
      </c>
      <c r="F40" s="14">
        <f t="shared" si="0"/>
        <v>0.47348484848484851</v>
      </c>
      <c r="G40" s="10">
        <v>3</v>
      </c>
      <c r="H40" s="9" t="s">
        <v>6</v>
      </c>
      <c r="I40" s="9">
        <v>29077</v>
      </c>
      <c r="J40" s="9" t="s">
        <v>22</v>
      </c>
      <c r="K40" s="11">
        <f t="shared" si="2"/>
        <v>144412.87878787878</v>
      </c>
      <c r="L40" s="1"/>
      <c r="V40" s="1"/>
      <c r="W40" s="1"/>
      <c r="X40" s="1"/>
      <c r="Y40" s="1"/>
    </row>
    <row r="41" spans="1:25" ht="15" customHeight="1" x14ac:dyDescent="0.25">
      <c r="A41">
        <v>2167</v>
      </c>
      <c r="B41" s="9" t="s">
        <v>117</v>
      </c>
      <c r="C41" s="9" t="s">
        <v>222</v>
      </c>
      <c r="D41" s="9" t="s">
        <v>509</v>
      </c>
      <c r="E41" s="9">
        <v>9874</v>
      </c>
      <c r="F41" s="14">
        <f t="shared" si="0"/>
        <v>1.8700757575757576</v>
      </c>
      <c r="G41" s="10">
        <v>3</v>
      </c>
      <c r="H41" s="9" t="s">
        <v>6</v>
      </c>
      <c r="I41" s="9">
        <v>29072</v>
      </c>
      <c r="J41" s="9" t="s">
        <v>22</v>
      </c>
      <c r="K41" s="11">
        <f t="shared" si="2"/>
        <v>570373.10606060608</v>
      </c>
      <c r="V41" s="1"/>
      <c r="W41" s="1"/>
      <c r="X41" s="1"/>
      <c r="Y41" s="1"/>
    </row>
    <row r="42" spans="1:25" ht="15" customHeight="1" x14ac:dyDescent="0.25">
      <c r="A42">
        <v>4484</v>
      </c>
      <c r="B42" s="31" t="s">
        <v>136</v>
      </c>
      <c r="C42" s="31" t="s">
        <v>98</v>
      </c>
      <c r="D42" s="31" t="s">
        <v>99</v>
      </c>
      <c r="E42" s="31">
        <v>11680</v>
      </c>
      <c r="F42" s="32">
        <f t="shared" si="0"/>
        <v>2.2121212121212119</v>
      </c>
      <c r="G42" s="33">
        <v>3</v>
      </c>
      <c r="H42" s="31" t="s">
        <v>6</v>
      </c>
      <c r="I42" s="31">
        <v>29072</v>
      </c>
      <c r="J42" s="31" t="s">
        <v>22</v>
      </c>
      <c r="K42" s="34">
        <f t="shared" si="2"/>
        <v>674696.96969696961</v>
      </c>
      <c r="V42" s="1"/>
      <c r="W42" s="1"/>
      <c r="X42" s="1"/>
      <c r="Y42" s="1"/>
    </row>
    <row r="43" spans="1:25" ht="15" customHeight="1" x14ac:dyDescent="0.25">
      <c r="A43">
        <v>4483</v>
      </c>
      <c r="B43" s="31" t="s">
        <v>136</v>
      </c>
      <c r="C43" s="31" t="s">
        <v>147</v>
      </c>
      <c r="D43" s="31" t="s">
        <v>148</v>
      </c>
      <c r="E43" s="31">
        <v>16500</v>
      </c>
      <c r="F43" s="32">
        <f t="shared" si="0"/>
        <v>3.125</v>
      </c>
      <c r="G43" s="33">
        <v>3</v>
      </c>
      <c r="H43" s="31" t="s">
        <v>6</v>
      </c>
      <c r="I43" s="31">
        <v>29072</v>
      </c>
      <c r="J43" s="31" t="s">
        <v>22</v>
      </c>
      <c r="K43" s="34">
        <f t="shared" si="2"/>
        <v>953125</v>
      </c>
      <c r="V43" s="1"/>
      <c r="W43" s="1"/>
      <c r="X43" s="1"/>
      <c r="Y43" s="1"/>
    </row>
    <row r="44" spans="1:25" ht="15" customHeight="1" x14ac:dyDescent="0.25">
      <c r="A44" s="1">
        <v>3939</v>
      </c>
      <c r="B44" s="36" t="s">
        <v>478</v>
      </c>
      <c r="C44" s="36" t="s">
        <v>582</v>
      </c>
      <c r="D44" s="36" t="s">
        <v>147</v>
      </c>
      <c r="E44" s="36">
        <v>12600</v>
      </c>
      <c r="F44" s="37">
        <f t="shared" si="0"/>
        <v>2.3863636363636362</v>
      </c>
      <c r="G44" s="38">
        <v>3</v>
      </c>
      <c r="H44" s="36" t="s">
        <v>6</v>
      </c>
      <c r="I44" s="36">
        <v>29082</v>
      </c>
      <c r="J44" s="36" t="s">
        <v>22</v>
      </c>
      <c r="K44" s="39">
        <f t="shared" si="2"/>
        <v>727840.90909090906</v>
      </c>
      <c r="L44" s="1"/>
      <c r="V44" s="1"/>
      <c r="W44" s="1"/>
      <c r="X44" s="1"/>
      <c r="Y44" s="1"/>
    </row>
    <row r="45" spans="1:25" ht="15" customHeight="1" x14ac:dyDescent="0.25">
      <c r="A45" s="1">
        <v>709</v>
      </c>
      <c r="B45" s="36" t="s">
        <v>603</v>
      </c>
      <c r="C45" s="36" t="s">
        <v>604</v>
      </c>
      <c r="D45" s="36" t="s">
        <v>477</v>
      </c>
      <c r="E45" s="36">
        <v>3215</v>
      </c>
      <c r="F45" s="37">
        <f t="shared" si="0"/>
        <v>0.60890151515151514</v>
      </c>
      <c r="G45" s="38">
        <v>3</v>
      </c>
      <c r="H45" s="36" t="s">
        <v>6</v>
      </c>
      <c r="I45" s="36">
        <v>29081</v>
      </c>
      <c r="J45" s="36" t="s">
        <v>22</v>
      </c>
      <c r="K45" s="39">
        <f t="shared" si="2"/>
        <v>185714.96212121213</v>
      </c>
      <c r="L45" s="1"/>
      <c r="V45" s="1"/>
      <c r="W45" s="1"/>
      <c r="X45" s="1"/>
      <c r="Y45" s="1"/>
    </row>
    <row r="46" spans="1:25" ht="15" customHeight="1" x14ac:dyDescent="0.25">
      <c r="A46">
        <v>3438</v>
      </c>
      <c r="B46" s="36" t="s">
        <v>477</v>
      </c>
      <c r="C46" s="36" t="s">
        <v>478</v>
      </c>
      <c r="D46" s="36" t="s">
        <v>479</v>
      </c>
      <c r="E46" s="36">
        <v>5650</v>
      </c>
      <c r="F46" s="37">
        <f t="shared" si="0"/>
        <v>1.0700757575757576</v>
      </c>
      <c r="G46" s="38">
        <v>3</v>
      </c>
      <c r="H46" s="36" t="s">
        <v>6</v>
      </c>
      <c r="I46" s="36">
        <v>29072</v>
      </c>
      <c r="J46" s="36" t="s">
        <v>22</v>
      </c>
      <c r="K46" s="39">
        <f t="shared" si="2"/>
        <v>326373.10606060608</v>
      </c>
      <c r="V46" s="1"/>
      <c r="W46" s="1"/>
      <c r="X46" s="1"/>
      <c r="Y46" s="1"/>
    </row>
    <row r="47" spans="1:25" ht="15" customHeight="1" x14ac:dyDescent="0.25">
      <c r="A47" s="1">
        <v>3229</v>
      </c>
      <c r="B47" s="36" t="s">
        <v>479</v>
      </c>
      <c r="C47" s="36" t="s">
        <v>150</v>
      </c>
      <c r="D47" s="36" t="s">
        <v>478</v>
      </c>
      <c r="E47" s="36">
        <v>7550</v>
      </c>
      <c r="F47" s="37">
        <f t="shared" si="0"/>
        <v>1.4299242424242424</v>
      </c>
      <c r="G47" s="38">
        <v>3</v>
      </c>
      <c r="H47" s="36" t="s">
        <v>6</v>
      </c>
      <c r="I47" s="36">
        <v>29078</v>
      </c>
      <c r="J47" s="36" t="s">
        <v>22</v>
      </c>
      <c r="K47" s="39">
        <f t="shared" si="2"/>
        <v>436126.89393939392</v>
      </c>
      <c r="L47" s="1"/>
      <c r="V47" s="1"/>
      <c r="W47" s="1"/>
      <c r="X47" s="1"/>
      <c r="Y47" s="1"/>
    </row>
    <row r="48" spans="1:25" ht="15" customHeight="1" x14ac:dyDescent="0.25">
      <c r="A48">
        <v>2537</v>
      </c>
      <c r="B48" s="36" t="s">
        <v>138</v>
      </c>
      <c r="C48" s="36" t="s">
        <v>144</v>
      </c>
      <c r="D48" s="36" t="s">
        <v>149</v>
      </c>
      <c r="E48" s="36">
        <v>640</v>
      </c>
      <c r="F48" s="37">
        <f t="shared" si="0"/>
        <v>0.12121212121212122</v>
      </c>
      <c r="G48" s="38">
        <v>3</v>
      </c>
      <c r="H48" s="36" t="s">
        <v>8</v>
      </c>
      <c r="I48" s="36">
        <v>29072</v>
      </c>
      <c r="J48" s="36" t="s">
        <v>22</v>
      </c>
      <c r="K48" s="39">
        <f t="shared" si="2"/>
        <v>36969.696969696968</v>
      </c>
      <c r="V48" s="1"/>
      <c r="W48" s="1"/>
      <c r="X48" s="1"/>
      <c r="Y48" s="1"/>
    </row>
    <row r="49" spans="1:25" ht="15.75" customHeight="1" x14ac:dyDescent="0.25">
      <c r="A49">
        <v>1394</v>
      </c>
      <c r="B49" s="36" t="s">
        <v>125</v>
      </c>
      <c r="C49" s="36" t="s">
        <v>137</v>
      </c>
      <c r="D49" s="36" t="s">
        <v>137</v>
      </c>
      <c r="E49" s="36">
        <v>3064</v>
      </c>
      <c r="F49" s="37">
        <f t="shared" si="0"/>
        <v>0.58030303030303032</v>
      </c>
      <c r="G49" s="38">
        <v>3</v>
      </c>
      <c r="H49" s="36" t="s">
        <v>6</v>
      </c>
      <c r="I49" s="36">
        <v>29072</v>
      </c>
      <c r="J49" s="36" t="s">
        <v>7</v>
      </c>
      <c r="K49" s="39">
        <f t="shared" si="2"/>
        <v>176992.42424242425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 customHeight="1" x14ac:dyDescent="0.25">
      <c r="A50">
        <v>3584</v>
      </c>
      <c r="B50" s="36" t="s">
        <v>126</v>
      </c>
      <c r="C50" s="36" t="s">
        <v>137</v>
      </c>
      <c r="D50" s="36" t="s">
        <v>143</v>
      </c>
      <c r="E50" s="36">
        <v>1302</v>
      </c>
      <c r="F50" s="37">
        <f t="shared" si="0"/>
        <v>0.24659090909090908</v>
      </c>
      <c r="G50" s="38">
        <v>3</v>
      </c>
      <c r="H50" s="36" t="s">
        <v>6</v>
      </c>
      <c r="I50" s="36">
        <v>29072</v>
      </c>
      <c r="J50" s="36" t="s">
        <v>7</v>
      </c>
      <c r="K50" s="39">
        <f t="shared" si="2"/>
        <v>75210.227272727265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" customHeight="1" x14ac:dyDescent="0.25">
      <c r="B51" s="36" t="s">
        <v>137</v>
      </c>
      <c r="C51" s="36" t="s">
        <v>64</v>
      </c>
      <c r="D51" s="36" t="s">
        <v>144</v>
      </c>
      <c r="E51" s="36">
        <v>5016</v>
      </c>
      <c r="F51" s="37">
        <f t="shared" si="0"/>
        <v>0.95</v>
      </c>
      <c r="G51" s="38">
        <v>3</v>
      </c>
      <c r="H51" s="36" t="s">
        <v>6</v>
      </c>
      <c r="I51" s="36">
        <v>29072</v>
      </c>
      <c r="J51" s="36" t="s">
        <v>22</v>
      </c>
      <c r="K51" s="39">
        <f t="shared" si="2"/>
        <v>289750</v>
      </c>
    </row>
    <row r="52" spans="1:25" ht="15" customHeight="1" x14ac:dyDescent="0.25">
      <c r="A52">
        <v>4755</v>
      </c>
      <c r="B52" s="1" t="s">
        <v>122</v>
      </c>
      <c r="C52" s="1" t="s">
        <v>97</v>
      </c>
      <c r="D52" s="1" t="s">
        <v>27</v>
      </c>
      <c r="E52" s="1">
        <v>1022</v>
      </c>
      <c r="F52" s="13">
        <f t="shared" si="0"/>
        <v>0.19356060606060607</v>
      </c>
      <c r="G52" s="5">
        <v>3</v>
      </c>
      <c r="H52" s="1" t="s">
        <v>8</v>
      </c>
      <c r="I52" s="1">
        <v>29072</v>
      </c>
      <c r="J52" s="1" t="s">
        <v>7</v>
      </c>
      <c r="K52" s="12">
        <f t="shared" si="2"/>
        <v>59035.984848484855</v>
      </c>
      <c r="V52" s="1"/>
      <c r="W52" s="1"/>
      <c r="X52" s="1"/>
      <c r="Y52" s="1"/>
    </row>
    <row r="53" spans="1:25" ht="15" customHeight="1" x14ac:dyDescent="0.25">
      <c r="A53">
        <v>1400</v>
      </c>
      <c r="B53" s="1" t="s">
        <v>97</v>
      </c>
      <c r="C53" s="1" t="s">
        <v>141</v>
      </c>
      <c r="D53" s="1" t="s">
        <v>27</v>
      </c>
      <c r="E53" s="1">
        <v>1650</v>
      </c>
      <c r="F53" s="13">
        <f t="shared" si="0"/>
        <v>0.3125</v>
      </c>
      <c r="G53" s="5">
        <v>3</v>
      </c>
      <c r="H53" s="1" t="s">
        <v>8</v>
      </c>
      <c r="I53" s="1">
        <v>29072</v>
      </c>
      <c r="J53" s="1" t="s">
        <v>7</v>
      </c>
      <c r="K53" s="12">
        <f t="shared" si="2"/>
        <v>95312.5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" customHeight="1" x14ac:dyDescent="0.25">
      <c r="A54">
        <v>3627</v>
      </c>
      <c r="B54" s="1" t="s">
        <v>123</v>
      </c>
      <c r="C54" s="1" t="s">
        <v>97</v>
      </c>
      <c r="D54" s="1" t="s">
        <v>27</v>
      </c>
      <c r="E54" s="1">
        <v>350</v>
      </c>
      <c r="F54" s="13">
        <f t="shared" si="0"/>
        <v>6.6287878787878785E-2</v>
      </c>
      <c r="G54" s="5">
        <v>3</v>
      </c>
      <c r="H54" s="1" t="s">
        <v>8</v>
      </c>
      <c r="I54" s="1">
        <v>29072</v>
      </c>
      <c r="J54" s="1" t="s">
        <v>7</v>
      </c>
      <c r="K54" s="12">
        <f t="shared" si="2"/>
        <v>20217.803030303028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" customHeight="1" x14ac:dyDescent="0.25">
      <c r="A55">
        <v>4087</v>
      </c>
      <c r="B55" s="1" t="s">
        <v>127</v>
      </c>
      <c r="C55" s="1" t="s">
        <v>129</v>
      </c>
      <c r="D55" s="1" t="s">
        <v>27</v>
      </c>
      <c r="E55" s="1">
        <v>190</v>
      </c>
      <c r="F55" s="13">
        <f t="shared" si="0"/>
        <v>3.5984848484848488E-2</v>
      </c>
      <c r="G55" s="5">
        <v>3</v>
      </c>
      <c r="H55" s="1" t="s">
        <v>8</v>
      </c>
      <c r="I55" s="1">
        <v>29072</v>
      </c>
      <c r="J55" s="1" t="s">
        <v>7</v>
      </c>
      <c r="K55" s="12">
        <f t="shared" si="2"/>
        <v>10975.378787878788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" customHeight="1" x14ac:dyDescent="0.25">
      <c r="A56">
        <v>4104</v>
      </c>
      <c r="B56" s="1" t="s">
        <v>128</v>
      </c>
      <c r="C56" s="1" t="s">
        <v>129</v>
      </c>
      <c r="D56" s="1" t="s">
        <v>27</v>
      </c>
      <c r="E56" s="1">
        <v>118</v>
      </c>
      <c r="F56" s="13">
        <f t="shared" si="0"/>
        <v>2.234848484848485E-2</v>
      </c>
      <c r="G56" s="5">
        <v>3</v>
      </c>
      <c r="H56" s="1" t="s">
        <v>8</v>
      </c>
      <c r="I56" s="1">
        <v>29072</v>
      </c>
      <c r="J56" s="1" t="s">
        <v>7</v>
      </c>
      <c r="K56" s="12">
        <f t="shared" si="2"/>
        <v>6816.287878787879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" customHeight="1" x14ac:dyDescent="0.25">
      <c r="A57">
        <v>3434</v>
      </c>
      <c r="B57" s="1" t="s">
        <v>129</v>
      </c>
      <c r="C57" s="1" t="s">
        <v>141</v>
      </c>
      <c r="D57" s="1" t="s">
        <v>27</v>
      </c>
      <c r="E57" s="1">
        <v>3245</v>
      </c>
      <c r="F57" s="13">
        <f t="shared" si="0"/>
        <v>0.61458333333333337</v>
      </c>
      <c r="G57" s="5">
        <v>3</v>
      </c>
      <c r="H57" s="1" t="s">
        <v>8</v>
      </c>
      <c r="I57" s="1">
        <v>29072</v>
      </c>
      <c r="J57" s="1" t="s">
        <v>7</v>
      </c>
      <c r="K57" s="12">
        <f t="shared" si="2"/>
        <v>187447.91666666669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" customHeight="1" x14ac:dyDescent="0.25">
      <c r="A58">
        <v>3109</v>
      </c>
      <c r="B58" s="1" t="s">
        <v>130</v>
      </c>
      <c r="C58" s="1" t="s">
        <v>129</v>
      </c>
      <c r="D58" s="1" t="s">
        <v>27</v>
      </c>
      <c r="E58" s="1">
        <v>483</v>
      </c>
      <c r="F58" s="13">
        <f t="shared" si="0"/>
        <v>9.1477272727272727E-2</v>
      </c>
      <c r="G58" s="5">
        <v>3</v>
      </c>
      <c r="H58" s="1" t="s">
        <v>8</v>
      </c>
      <c r="I58" s="1">
        <v>29072</v>
      </c>
      <c r="J58" s="1" t="s">
        <v>7</v>
      </c>
      <c r="K58" s="12">
        <f t="shared" si="2"/>
        <v>27900.56818181818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" customHeight="1" x14ac:dyDescent="0.25">
      <c r="A59">
        <v>791</v>
      </c>
      <c r="B59" s="1" t="s">
        <v>133</v>
      </c>
      <c r="C59" s="1" t="s">
        <v>144</v>
      </c>
      <c r="D59" s="1" t="s">
        <v>27</v>
      </c>
      <c r="E59" s="1">
        <v>1415</v>
      </c>
      <c r="F59" s="13">
        <f t="shared" si="0"/>
        <v>0.26799242424242425</v>
      </c>
      <c r="G59" s="5">
        <v>3</v>
      </c>
      <c r="H59" s="1" t="s">
        <v>8</v>
      </c>
      <c r="I59" s="1">
        <v>29072</v>
      </c>
      <c r="J59" s="1" t="s">
        <v>7</v>
      </c>
      <c r="K59" s="12">
        <f t="shared" si="2"/>
        <v>81737.689393939392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s="1" customFormat="1" ht="15" customHeight="1" x14ac:dyDescent="0.25">
      <c r="A60">
        <v>8031</v>
      </c>
      <c r="B60" s="1" t="s">
        <v>134</v>
      </c>
      <c r="C60" s="1" t="s">
        <v>144</v>
      </c>
      <c r="D60" s="1" t="s">
        <v>133</v>
      </c>
      <c r="E60" s="1">
        <v>2170</v>
      </c>
      <c r="F60" s="13">
        <f t="shared" si="0"/>
        <v>0.41098484848484851</v>
      </c>
      <c r="G60" s="5">
        <v>3</v>
      </c>
      <c r="H60" s="1" t="s">
        <v>8</v>
      </c>
      <c r="I60" s="1">
        <v>29072</v>
      </c>
      <c r="J60" s="1" t="s">
        <v>7</v>
      </c>
      <c r="K60" s="12">
        <f t="shared" si="2"/>
        <v>125350.3787878788</v>
      </c>
      <c r="L60"/>
    </row>
    <row r="61" spans="1:25" s="1" customFormat="1" ht="15" customHeight="1" x14ac:dyDescent="0.25">
      <c r="A61">
        <v>70</v>
      </c>
      <c r="B61" s="1" t="s">
        <v>135</v>
      </c>
      <c r="C61" s="1" t="s">
        <v>68</v>
      </c>
      <c r="D61" s="1" t="s">
        <v>68</v>
      </c>
      <c r="E61" s="1">
        <v>2600</v>
      </c>
      <c r="F61" s="13">
        <f t="shared" si="0"/>
        <v>0.49242424242424243</v>
      </c>
      <c r="G61" s="5">
        <v>3</v>
      </c>
      <c r="H61" s="1" t="s">
        <v>8</v>
      </c>
      <c r="I61" s="1">
        <v>29072</v>
      </c>
      <c r="J61" s="1" t="s">
        <v>22</v>
      </c>
      <c r="K61" s="12">
        <f t="shared" si="2"/>
        <v>150189.39393939395</v>
      </c>
      <c r="L61"/>
      <c r="M61"/>
      <c r="N61"/>
      <c r="O61"/>
      <c r="P61"/>
      <c r="Q61"/>
      <c r="R61"/>
      <c r="S61"/>
      <c r="T61"/>
      <c r="U61"/>
    </row>
    <row r="62" spans="1:25" s="1" customFormat="1" ht="15" customHeight="1" x14ac:dyDescent="0.25">
      <c r="A62">
        <v>3900</v>
      </c>
      <c r="B62" s="1" t="s">
        <v>135</v>
      </c>
      <c r="C62" s="1" t="s">
        <v>98</v>
      </c>
      <c r="D62" s="1" t="s">
        <v>145</v>
      </c>
      <c r="E62" s="1">
        <v>17112</v>
      </c>
      <c r="F62" s="13">
        <f t="shared" si="0"/>
        <v>3.2409090909090907</v>
      </c>
      <c r="G62" s="5">
        <v>3</v>
      </c>
      <c r="H62" s="1" t="s">
        <v>6</v>
      </c>
      <c r="I62" s="1">
        <v>29072</v>
      </c>
      <c r="J62" s="1" t="s">
        <v>22</v>
      </c>
      <c r="K62" s="12">
        <f t="shared" si="2"/>
        <v>988477.27272727271</v>
      </c>
      <c r="L62"/>
      <c r="M62"/>
      <c r="N62"/>
      <c r="O62"/>
      <c r="P62"/>
      <c r="Q62"/>
      <c r="R62"/>
      <c r="S62"/>
      <c r="T62"/>
      <c r="U62"/>
    </row>
    <row r="63" spans="1:25" s="1" customFormat="1" ht="15" customHeight="1" x14ac:dyDescent="0.25">
      <c r="A63">
        <v>4416</v>
      </c>
      <c r="B63" s="1" t="s">
        <v>596</v>
      </c>
      <c r="C63" s="1" t="s">
        <v>149</v>
      </c>
      <c r="D63" s="1" t="s">
        <v>27</v>
      </c>
      <c r="E63" s="1">
        <v>565</v>
      </c>
      <c r="F63" s="13">
        <f t="shared" si="0"/>
        <v>0.10700757575757576</v>
      </c>
      <c r="G63" s="5">
        <v>3</v>
      </c>
      <c r="H63" s="1" t="s">
        <v>6</v>
      </c>
      <c r="I63" s="1">
        <v>29073</v>
      </c>
      <c r="J63" s="1" t="s">
        <v>22</v>
      </c>
      <c r="K63" s="12">
        <f t="shared" si="2"/>
        <v>32637.310606060608</v>
      </c>
      <c r="L63"/>
      <c r="M63"/>
      <c r="N63"/>
      <c r="O63"/>
      <c r="P63"/>
      <c r="Q63"/>
      <c r="R63"/>
      <c r="S63"/>
      <c r="T63"/>
      <c r="U63"/>
    </row>
    <row r="64" spans="1:25" s="1" customFormat="1" ht="15" customHeight="1" x14ac:dyDescent="0.25">
      <c r="A64">
        <v>1813</v>
      </c>
      <c r="B64" s="1" t="s">
        <v>597</v>
      </c>
      <c r="C64" s="1" t="s">
        <v>149</v>
      </c>
      <c r="D64" s="1" t="s">
        <v>596</v>
      </c>
      <c r="E64" s="1">
        <v>1765</v>
      </c>
      <c r="F64" s="13">
        <f t="shared" si="0"/>
        <v>0.33428030303030304</v>
      </c>
      <c r="G64" s="5">
        <v>3</v>
      </c>
      <c r="H64" s="1" t="s">
        <v>6</v>
      </c>
      <c r="I64" s="1">
        <v>29074</v>
      </c>
      <c r="J64" s="1" t="s">
        <v>22</v>
      </c>
      <c r="K64" s="12">
        <f t="shared" si="2"/>
        <v>101955.49242424243</v>
      </c>
      <c r="L64"/>
      <c r="M64"/>
      <c r="N64"/>
      <c r="O64"/>
      <c r="P64"/>
      <c r="Q64"/>
      <c r="R64"/>
      <c r="S64"/>
      <c r="T64"/>
      <c r="U64"/>
    </row>
    <row r="65" spans="1:25" s="1" customFormat="1" ht="15" customHeight="1" x14ac:dyDescent="0.25">
      <c r="A65" s="1">
        <v>1288</v>
      </c>
      <c r="B65" s="1" t="s">
        <v>598</v>
      </c>
      <c r="C65" s="1" t="s">
        <v>597</v>
      </c>
      <c r="D65" s="1" t="s">
        <v>27</v>
      </c>
      <c r="E65" s="1">
        <v>95</v>
      </c>
      <c r="F65" s="13">
        <f t="shared" si="0"/>
        <v>1.7992424242424244E-2</v>
      </c>
      <c r="G65" s="5">
        <v>3</v>
      </c>
      <c r="H65" s="1" t="s">
        <v>6</v>
      </c>
      <c r="I65" s="1">
        <v>29075</v>
      </c>
      <c r="J65" s="1" t="s">
        <v>22</v>
      </c>
      <c r="K65" s="12">
        <f t="shared" si="2"/>
        <v>5487.689393939394</v>
      </c>
      <c r="M65"/>
      <c r="N65"/>
      <c r="O65"/>
      <c r="P65"/>
      <c r="Q65"/>
      <c r="R65"/>
      <c r="S65"/>
      <c r="T65"/>
      <c r="U65"/>
    </row>
    <row r="66" spans="1:25" s="1" customFormat="1" ht="15" customHeight="1" x14ac:dyDescent="0.25">
      <c r="A66" s="1">
        <v>433</v>
      </c>
      <c r="B66" s="1" t="s">
        <v>601</v>
      </c>
      <c r="C66" s="1" t="s">
        <v>150</v>
      </c>
      <c r="D66" s="1" t="s">
        <v>602</v>
      </c>
      <c r="E66" s="1">
        <v>3148</v>
      </c>
      <c r="F66" s="13">
        <f t="shared" ref="F66:F129" si="3">E66/5280</f>
        <v>0.59621212121212119</v>
      </c>
      <c r="G66" s="5">
        <v>3</v>
      </c>
      <c r="H66" s="1" t="s">
        <v>6</v>
      </c>
      <c r="I66" s="1">
        <v>29079</v>
      </c>
      <c r="J66" s="1" t="s">
        <v>22</v>
      </c>
      <c r="K66" s="12">
        <f t="shared" si="2"/>
        <v>181844.69696969696</v>
      </c>
      <c r="M66"/>
      <c r="N66"/>
      <c r="O66"/>
      <c r="P66"/>
      <c r="Q66"/>
      <c r="R66"/>
      <c r="S66"/>
      <c r="T66"/>
      <c r="U66"/>
    </row>
    <row r="67" spans="1:25" s="1" customFormat="1" ht="15" customHeight="1" x14ac:dyDescent="0.25">
      <c r="A67" s="1">
        <v>434</v>
      </c>
      <c r="B67" s="1" t="s">
        <v>602</v>
      </c>
      <c r="C67" s="1" t="s">
        <v>604</v>
      </c>
      <c r="D67" s="1" t="s">
        <v>601</v>
      </c>
      <c r="E67" s="1">
        <v>2115</v>
      </c>
      <c r="F67" s="13">
        <f t="shared" si="3"/>
        <v>0.40056818181818182</v>
      </c>
      <c r="G67" s="5">
        <v>3</v>
      </c>
      <c r="H67" s="1" t="s">
        <v>6</v>
      </c>
      <c r="I67" s="1">
        <v>29080</v>
      </c>
      <c r="J67" s="1" t="s">
        <v>22</v>
      </c>
      <c r="K67" s="12">
        <f t="shared" si="2"/>
        <v>122173.29545454546</v>
      </c>
      <c r="M67"/>
      <c r="N67"/>
      <c r="O67"/>
      <c r="P67"/>
      <c r="Q67"/>
      <c r="R67"/>
      <c r="S67"/>
      <c r="T67"/>
      <c r="U67"/>
    </row>
    <row r="68" spans="1:25" s="1" customFormat="1" ht="15" customHeight="1" x14ac:dyDescent="0.25">
      <c r="A68" s="1">
        <v>4732</v>
      </c>
      <c r="B68" s="9" t="s">
        <v>222</v>
      </c>
      <c r="C68" s="9" t="s">
        <v>99</v>
      </c>
      <c r="D68" s="9" t="s">
        <v>117</v>
      </c>
      <c r="E68" s="9">
        <v>3900</v>
      </c>
      <c r="F68" s="14">
        <f t="shared" si="3"/>
        <v>0.73863636363636365</v>
      </c>
      <c r="G68" s="10">
        <v>3</v>
      </c>
      <c r="H68" s="9" t="s">
        <v>6</v>
      </c>
      <c r="I68" s="9">
        <v>29072</v>
      </c>
      <c r="J68" s="9" t="s">
        <v>5</v>
      </c>
      <c r="K68" s="11">
        <f>1580000*F68</f>
        <v>1167045.4545454546</v>
      </c>
      <c r="M68" s="16"/>
      <c r="N68" s="16"/>
      <c r="O68" s="16"/>
      <c r="P68" s="16"/>
      <c r="Q68" s="16"/>
      <c r="R68" s="16"/>
      <c r="S68" s="16"/>
      <c r="T68" s="16"/>
      <c r="U68" s="16"/>
    </row>
    <row r="69" spans="1:25" ht="15" customHeight="1" x14ac:dyDescent="0.25">
      <c r="A69" s="1"/>
      <c r="B69" s="9" t="s">
        <v>223</v>
      </c>
      <c r="C69" s="9" t="s">
        <v>98</v>
      </c>
      <c r="D69" s="9" t="s">
        <v>99</v>
      </c>
      <c r="E69" s="9">
        <v>4750</v>
      </c>
      <c r="F69" s="14">
        <f t="shared" si="3"/>
        <v>0.89962121212121215</v>
      </c>
      <c r="G69" s="10">
        <v>3</v>
      </c>
      <c r="H69" s="9" t="s">
        <v>6</v>
      </c>
      <c r="I69" s="9">
        <v>29072</v>
      </c>
      <c r="J69" s="9" t="s">
        <v>5</v>
      </c>
      <c r="K69" s="11">
        <f>1580000*F69</f>
        <v>1421401.5151515151</v>
      </c>
      <c r="L69" s="1"/>
      <c r="M69" s="16"/>
      <c r="N69" s="16"/>
      <c r="O69" s="16"/>
      <c r="P69" s="16"/>
      <c r="Q69" s="16"/>
      <c r="R69" s="16"/>
      <c r="S69" s="16"/>
      <c r="T69" s="16"/>
      <c r="U69" s="16"/>
      <c r="V69" s="1"/>
      <c r="W69" s="1"/>
      <c r="X69" s="1"/>
      <c r="Y69" s="1"/>
    </row>
    <row r="70" spans="1:25" ht="15" customHeight="1" x14ac:dyDescent="0.25">
      <c r="A70" s="1">
        <v>439</v>
      </c>
      <c r="B70" s="9" t="s">
        <v>557</v>
      </c>
      <c r="C70" s="9" t="s">
        <v>98</v>
      </c>
      <c r="D70" s="9" t="s">
        <v>558</v>
      </c>
      <c r="E70" s="9">
        <v>1500</v>
      </c>
      <c r="F70" s="14">
        <f t="shared" si="3"/>
        <v>0.28409090909090912</v>
      </c>
      <c r="G70" s="10">
        <v>3</v>
      </c>
      <c r="H70" s="9" t="s">
        <v>6</v>
      </c>
      <c r="I70" s="9">
        <v>29072</v>
      </c>
      <c r="J70" s="9" t="s">
        <v>5</v>
      </c>
      <c r="K70" s="11">
        <f>1580000*F70</f>
        <v>448863.63636363641</v>
      </c>
      <c r="L70" s="1"/>
      <c r="V70" s="1"/>
      <c r="W70" s="1"/>
      <c r="X70" s="1"/>
      <c r="Y70" s="1"/>
    </row>
    <row r="71" spans="1:25" ht="15" customHeight="1" x14ac:dyDescent="0.25">
      <c r="A71" s="1">
        <v>4277</v>
      </c>
      <c r="B71" s="19" t="s">
        <v>252</v>
      </c>
      <c r="C71" s="19" t="s">
        <v>147</v>
      </c>
      <c r="D71" s="19" t="s">
        <v>472</v>
      </c>
      <c r="E71" s="19">
        <v>20895</v>
      </c>
      <c r="F71" s="20">
        <f t="shared" si="3"/>
        <v>3.9573863636363638</v>
      </c>
      <c r="G71" s="21">
        <v>4</v>
      </c>
      <c r="H71" s="19" t="s">
        <v>6</v>
      </c>
      <c r="I71" s="19">
        <v>29073</v>
      </c>
      <c r="J71" s="19" t="s">
        <v>22</v>
      </c>
      <c r="K71" s="22">
        <f t="shared" ref="K71:K102" si="4">305000*F71</f>
        <v>1207002.8409090911</v>
      </c>
      <c r="L71" s="1"/>
    </row>
    <row r="72" spans="1:25" ht="15" customHeight="1" x14ac:dyDescent="0.25">
      <c r="A72">
        <v>1232</v>
      </c>
      <c r="B72" s="9" t="s">
        <v>255</v>
      </c>
      <c r="C72" s="9" t="s">
        <v>504</v>
      </c>
      <c r="D72" s="9" t="s">
        <v>584</v>
      </c>
      <c r="E72" s="9">
        <v>12190</v>
      </c>
      <c r="F72" s="14">
        <f t="shared" si="3"/>
        <v>2.3087121212121211</v>
      </c>
      <c r="G72" s="10">
        <v>4</v>
      </c>
      <c r="H72" s="9" t="s">
        <v>6</v>
      </c>
      <c r="I72" s="9">
        <v>29073</v>
      </c>
      <c r="J72" s="9" t="s">
        <v>22</v>
      </c>
      <c r="K72" s="11">
        <f t="shared" si="4"/>
        <v>704157.1969696969</v>
      </c>
    </row>
    <row r="73" spans="1:25" ht="15" customHeight="1" x14ac:dyDescent="0.25">
      <c r="A73">
        <v>136</v>
      </c>
      <c r="B73" s="9" t="s">
        <v>586</v>
      </c>
      <c r="C73" s="9" t="s">
        <v>504</v>
      </c>
      <c r="D73" s="9" t="s">
        <v>584</v>
      </c>
      <c r="E73" s="9">
        <v>5702</v>
      </c>
      <c r="F73" s="14">
        <f t="shared" si="3"/>
        <v>1.0799242424242423</v>
      </c>
      <c r="G73" s="10">
        <v>4</v>
      </c>
      <c r="H73" s="9" t="s">
        <v>6</v>
      </c>
      <c r="I73" s="9">
        <v>29073</v>
      </c>
      <c r="J73" s="9" t="s">
        <v>22</v>
      </c>
      <c r="K73" s="11">
        <f t="shared" si="4"/>
        <v>329376.89393939392</v>
      </c>
    </row>
    <row r="74" spans="1:25" ht="15" customHeight="1" x14ac:dyDescent="0.25">
      <c r="A74">
        <v>755</v>
      </c>
      <c r="B74" s="9" t="s">
        <v>585</v>
      </c>
      <c r="C74" s="9" t="s">
        <v>586</v>
      </c>
      <c r="D74" s="9" t="s">
        <v>584</v>
      </c>
      <c r="E74" s="9">
        <v>4307</v>
      </c>
      <c r="F74" s="14">
        <f t="shared" si="3"/>
        <v>0.81571969696969693</v>
      </c>
      <c r="G74" s="10">
        <v>4</v>
      </c>
      <c r="H74" s="9" t="s">
        <v>6</v>
      </c>
      <c r="I74" s="9">
        <v>29073</v>
      </c>
      <c r="J74" s="9" t="s">
        <v>22</v>
      </c>
      <c r="K74" s="11">
        <f t="shared" si="4"/>
        <v>248794.50757575757</v>
      </c>
    </row>
    <row r="75" spans="1:25" ht="15" customHeight="1" x14ac:dyDescent="0.25">
      <c r="A75">
        <v>170</v>
      </c>
      <c r="B75" s="9" t="s">
        <v>546</v>
      </c>
      <c r="C75" s="9" t="s">
        <v>548</v>
      </c>
      <c r="D75" s="9" t="s">
        <v>550</v>
      </c>
      <c r="E75" s="9">
        <v>3230</v>
      </c>
      <c r="F75" s="14">
        <f t="shared" si="3"/>
        <v>0.6117424242424242</v>
      </c>
      <c r="G75" s="10">
        <v>4</v>
      </c>
      <c r="H75" s="9" t="s">
        <v>8</v>
      </c>
      <c r="I75" s="9">
        <v>29073</v>
      </c>
      <c r="J75" s="9" t="s">
        <v>7</v>
      </c>
      <c r="K75" s="25">
        <f t="shared" si="4"/>
        <v>186581.43939393939</v>
      </c>
      <c r="M75" s="1"/>
      <c r="N75" s="1"/>
      <c r="O75" s="1"/>
      <c r="P75" s="1"/>
      <c r="Q75" s="1"/>
      <c r="R75" s="1"/>
      <c r="S75" s="1"/>
      <c r="T75" s="1"/>
      <c r="U75" s="1"/>
    </row>
    <row r="76" spans="1:25" ht="15" customHeight="1" x14ac:dyDescent="0.25">
      <c r="A76">
        <v>674</v>
      </c>
      <c r="B76" s="9" t="s">
        <v>547</v>
      </c>
      <c r="C76" s="9" t="s">
        <v>507</v>
      </c>
      <c r="D76" s="9" t="s">
        <v>548</v>
      </c>
      <c r="E76" s="9">
        <v>3460</v>
      </c>
      <c r="F76" s="14">
        <f t="shared" si="3"/>
        <v>0.65530303030303028</v>
      </c>
      <c r="G76" s="10">
        <v>4</v>
      </c>
      <c r="H76" s="9" t="s">
        <v>8</v>
      </c>
      <c r="I76" s="9">
        <v>29073</v>
      </c>
      <c r="J76" s="9" t="s">
        <v>7</v>
      </c>
      <c r="K76" s="25">
        <f t="shared" si="4"/>
        <v>199867.42424242423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" customHeight="1" x14ac:dyDescent="0.25">
      <c r="A77">
        <v>4937</v>
      </c>
      <c r="B77" s="9" t="s">
        <v>548</v>
      </c>
      <c r="C77" s="9" t="s">
        <v>549</v>
      </c>
      <c r="D77" s="9" t="s">
        <v>27</v>
      </c>
      <c r="E77" s="9">
        <v>1625</v>
      </c>
      <c r="F77" s="14">
        <f t="shared" si="3"/>
        <v>0.30776515151515149</v>
      </c>
      <c r="G77" s="10">
        <v>4</v>
      </c>
      <c r="H77" s="9" t="s">
        <v>8</v>
      </c>
      <c r="I77" s="9">
        <v>29073</v>
      </c>
      <c r="J77" s="9" t="s">
        <v>7</v>
      </c>
      <c r="K77" s="25">
        <f t="shared" si="4"/>
        <v>93868.371212121201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" customHeight="1" x14ac:dyDescent="0.25">
      <c r="A78">
        <v>4804</v>
      </c>
      <c r="B78" s="9" t="s">
        <v>549</v>
      </c>
      <c r="C78" s="9" t="s">
        <v>547</v>
      </c>
      <c r="D78" s="9" t="s">
        <v>550</v>
      </c>
      <c r="E78" s="9">
        <v>1720</v>
      </c>
      <c r="F78" s="14">
        <f t="shared" si="3"/>
        <v>0.32575757575757575</v>
      </c>
      <c r="G78" s="10">
        <v>4</v>
      </c>
      <c r="H78" s="9" t="s">
        <v>8</v>
      </c>
      <c r="I78" s="9">
        <v>29073</v>
      </c>
      <c r="J78" s="9" t="s">
        <v>7</v>
      </c>
      <c r="K78" s="25">
        <f t="shared" si="4"/>
        <v>99356.060606060608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s="1" customFormat="1" ht="15.75" customHeight="1" x14ac:dyDescent="0.25">
      <c r="A79" s="2">
        <v>4922</v>
      </c>
      <c r="B79" s="9" t="s">
        <v>550</v>
      </c>
      <c r="C79" s="9" t="s">
        <v>253</v>
      </c>
      <c r="D79" s="9" t="s">
        <v>546</v>
      </c>
      <c r="E79" s="9">
        <v>1615</v>
      </c>
      <c r="F79" s="14">
        <f t="shared" si="3"/>
        <v>0.3058712121212121</v>
      </c>
      <c r="G79" s="10">
        <v>4</v>
      </c>
      <c r="H79" s="9" t="s">
        <v>8</v>
      </c>
      <c r="I79" s="9">
        <v>29073</v>
      </c>
      <c r="J79" s="9" t="s">
        <v>7</v>
      </c>
      <c r="K79" s="25">
        <f t="shared" si="4"/>
        <v>93290.719696969696</v>
      </c>
      <c r="L79"/>
    </row>
    <row r="80" spans="1:25" s="1" customFormat="1" ht="15" customHeight="1" x14ac:dyDescent="0.25">
      <c r="A80">
        <v>4166</v>
      </c>
      <c r="B80" s="9" t="s">
        <v>551</v>
      </c>
      <c r="C80" s="9" t="s">
        <v>549</v>
      </c>
      <c r="D80" s="9" t="s">
        <v>547</v>
      </c>
      <c r="E80" s="9">
        <v>775</v>
      </c>
      <c r="F80" s="14">
        <f t="shared" si="3"/>
        <v>0.14678030303030304</v>
      </c>
      <c r="G80" s="10">
        <v>4</v>
      </c>
      <c r="H80" s="9" t="s">
        <v>8</v>
      </c>
      <c r="I80" s="9">
        <v>29073</v>
      </c>
      <c r="J80" s="9" t="s">
        <v>7</v>
      </c>
      <c r="K80" s="25">
        <f t="shared" si="4"/>
        <v>44767.992424242424</v>
      </c>
      <c r="L80"/>
    </row>
    <row r="81" spans="1:25" s="1" customFormat="1" ht="15" customHeight="1" x14ac:dyDescent="0.25">
      <c r="A81"/>
      <c r="B81" s="9" t="s">
        <v>552</v>
      </c>
      <c r="C81" s="9" t="s">
        <v>253</v>
      </c>
      <c r="D81" s="9" t="s">
        <v>546</v>
      </c>
      <c r="E81" s="9">
        <v>1056</v>
      </c>
      <c r="F81" s="14">
        <f t="shared" si="3"/>
        <v>0.2</v>
      </c>
      <c r="G81" s="10">
        <v>4</v>
      </c>
      <c r="H81" s="9" t="s">
        <v>8</v>
      </c>
      <c r="I81" s="9">
        <v>29073</v>
      </c>
      <c r="J81" s="9" t="s">
        <v>7</v>
      </c>
      <c r="K81" s="25">
        <f t="shared" si="4"/>
        <v>61000</v>
      </c>
      <c r="L81"/>
    </row>
    <row r="82" spans="1:25" ht="15" customHeight="1" x14ac:dyDescent="0.25">
      <c r="A82" s="2"/>
      <c r="B82" s="26" t="s">
        <v>319</v>
      </c>
      <c r="C82" s="26" t="s">
        <v>320</v>
      </c>
      <c r="D82" s="26" t="s">
        <v>27</v>
      </c>
      <c r="E82" s="26">
        <v>140</v>
      </c>
      <c r="F82" s="27">
        <f t="shared" si="3"/>
        <v>2.6515151515151516E-2</v>
      </c>
      <c r="G82" s="28">
        <v>4</v>
      </c>
      <c r="H82" s="26" t="s">
        <v>8</v>
      </c>
      <c r="I82" s="26">
        <v>29170</v>
      </c>
      <c r="J82" s="26" t="s">
        <v>7</v>
      </c>
      <c r="K82" s="29">
        <f t="shared" si="4"/>
        <v>8087.121212121212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" customHeight="1" x14ac:dyDescent="0.25">
      <c r="B83" s="26" t="s">
        <v>340</v>
      </c>
      <c r="C83" s="26" t="s">
        <v>637</v>
      </c>
      <c r="D83" s="26" t="s">
        <v>637</v>
      </c>
      <c r="E83" s="26">
        <v>630</v>
      </c>
      <c r="F83" s="27">
        <f t="shared" si="3"/>
        <v>0.11931818181818182</v>
      </c>
      <c r="G83" s="28">
        <v>4</v>
      </c>
      <c r="H83" s="26" t="s">
        <v>8</v>
      </c>
      <c r="I83" s="26">
        <v>29170</v>
      </c>
      <c r="J83" s="26" t="s">
        <v>7</v>
      </c>
      <c r="K83" s="29">
        <f t="shared" si="4"/>
        <v>36392.045454545456</v>
      </c>
      <c r="M83" s="1"/>
      <c r="N83" s="1"/>
      <c r="O83" s="1"/>
      <c r="P83" s="1"/>
      <c r="Q83" s="1"/>
      <c r="R83" s="1"/>
      <c r="S83" s="1"/>
      <c r="T83" s="1"/>
      <c r="U83" s="1"/>
    </row>
    <row r="84" spans="1:25" ht="15" customHeight="1" x14ac:dyDescent="0.25">
      <c r="A84" s="2"/>
      <c r="B84" s="26" t="s">
        <v>320</v>
      </c>
      <c r="C84" s="26" t="s">
        <v>636</v>
      </c>
      <c r="D84" s="26" t="s">
        <v>637</v>
      </c>
      <c r="E84" s="26">
        <v>2255</v>
      </c>
      <c r="F84" s="27">
        <f t="shared" si="3"/>
        <v>0.42708333333333331</v>
      </c>
      <c r="G84" s="28">
        <v>4</v>
      </c>
      <c r="H84" s="26" t="s">
        <v>8</v>
      </c>
      <c r="I84" s="26">
        <v>29170</v>
      </c>
      <c r="J84" s="26" t="s">
        <v>7</v>
      </c>
      <c r="K84" s="29">
        <f t="shared" si="4"/>
        <v>130260.41666666666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" customHeight="1" x14ac:dyDescent="0.25">
      <c r="A85" s="2"/>
      <c r="B85" s="26" t="s">
        <v>321</v>
      </c>
      <c r="C85" s="26" t="s">
        <v>320</v>
      </c>
      <c r="D85" s="26" t="s">
        <v>322</v>
      </c>
      <c r="E85" s="26">
        <v>575</v>
      </c>
      <c r="F85" s="27">
        <f t="shared" si="3"/>
        <v>0.10890151515151515</v>
      </c>
      <c r="G85" s="28">
        <v>4</v>
      </c>
      <c r="H85" s="26" t="s">
        <v>8</v>
      </c>
      <c r="I85" s="26">
        <v>29170</v>
      </c>
      <c r="J85" s="26" t="s">
        <v>7</v>
      </c>
      <c r="K85" s="29">
        <f t="shared" si="4"/>
        <v>33214.96212121212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" customHeight="1" x14ac:dyDescent="0.25">
      <c r="B86" s="26" t="s">
        <v>322</v>
      </c>
      <c r="C86" s="26" t="s">
        <v>637</v>
      </c>
      <c r="D86" s="26" t="s">
        <v>27</v>
      </c>
      <c r="E86" s="26">
        <v>585</v>
      </c>
      <c r="F86" s="27">
        <f t="shared" si="3"/>
        <v>0.11079545454545454</v>
      </c>
      <c r="G86" s="28">
        <v>4</v>
      </c>
      <c r="H86" s="26" t="s">
        <v>8</v>
      </c>
      <c r="I86" s="26">
        <v>29170</v>
      </c>
      <c r="J86" s="26" t="s">
        <v>7</v>
      </c>
      <c r="K86" s="29">
        <f t="shared" si="4"/>
        <v>33792.613636363632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" customHeight="1" x14ac:dyDescent="0.25">
      <c r="A87">
        <v>377</v>
      </c>
      <c r="B87" s="31" t="s">
        <v>230</v>
      </c>
      <c r="C87" s="31" t="s">
        <v>159</v>
      </c>
      <c r="D87" s="31" t="s">
        <v>27</v>
      </c>
      <c r="E87" s="31">
        <v>147</v>
      </c>
      <c r="F87" s="32">
        <f t="shared" si="3"/>
        <v>2.784090909090909E-2</v>
      </c>
      <c r="G87" s="33">
        <v>4</v>
      </c>
      <c r="H87" s="31" t="s">
        <v>8</v>
      </c>
      <c r="I87" s="31">
        <v>29073</v>
      </c>
      <c r="J87" s="31" t="s">
        <v>7</v>
      </c>
      <c r="K87" s="34">
        <f t="shared" si="4"/>
        <v>8491.4772727272721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" customHeight="1" x14ac:dyDescent="0.25">
      <c r="A88">
        <v>3925</v>
      </c>
      <c r="B88" s="31" t="s">
        <v>159</v>
      </c>
      <c r="C88" s="31" t="s">
        <v>160</v>
      </c>
      <c r="D88" s="31" t="s">
        <v>27</v>
      </c>
      <c r="E88" s="31">
        <v>1352</v>
      </c>
      <c r="F88" s="32">
        <f t="shared" si="3"/>
        <v>0.25606060606060604</v>
      </c>
      <c r="G88" s="33">
        <v>4</v>
      </c>
      <c r="H88" s="31" t="s">
        <v>8</v>
      </c>
      <c r="I88" s="31">
        <v>29073</v>
      </c>
      <c r="J88" s="31" t="s">
        <v>7</v>
      </c>
      <c r="K88" s="34">
        <f t="shared" si="4"/>
        <v>78098.484848484848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" customHeight="1" x14ac:dyDescent="0.25">
      <c r="A89" s="2"/>
      <c r="B89" s="31" t="s">
        <v>162</v>
      </c>
      <c r="C89" s="31" t="s">
        <v>160</v>
      </c>
      <c r="D89" s="31" t="s">
        <v>27</v>
      </c>
      <c r="E89" s="31">
        <v>1996</v>
      </c>
      <c r="F89" s="32">
        <f t="shared" si="3"/>
        <v>0.37803030303030305</v>
      </c>
      <c r="G89" s="33">
        <v>4</v>
      </c>
      <c r="H89" s="31" t="s">
        <v>8</v>
      </c>
      <c r="I89" s="31">
        <v>29073</v>
      </c>
      <c r="J89" s="31" t="s">
        <v>7</v>
      </c>
      <c r="K89" s="34">
        <f t="shared" si="4"/>
        <v>115299.24242424243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s="1" customFormat="1" ht="15" customHeight="1" x14ac:dyDescent="0.25">
      <c r="A90" s="2"/>
      <c r="B90" s="31" t="s">
        <v>231</v>
      </c>
      <c r="C90" s="31" t="s">
        <v>159</v>
      </c>
      <c r="D90" s="31" t="s">
        <v>27</v>
      </c>
      <c r="E90" s="31">
        <v>139</v>
      </c>
      <c r="F90" s="32">
        <f t="shared" si="3"/>
        <v>2.6325757575757575E-2</v>
      </c>
      <c r="G90" s="33">
        <v>4</v>
      </c>
      <c r="H90" s="31" t="s">
        <v>8</v>
      </c>
      <c r="I90" s="31">
        <v>29073</v>
      </c>
      <c r="J90" s="31" t="s">
        <v>7</v>
      </c>
      <c r="K90" s="34">
        <f t="shared" si="4"/>
        <v>8029.3560606060601</v>
      </c>
      <c r="L90"/>
    </row>
    <row r="91" spans="1:25" ht="15" customHeight="1" x14ac:dyDescent="0.25">
      <c r="A91">
        <v>168</v>
      </c>
      <c r="B91" s="31" t="s">
        <v>232</v>
      </c>
      <c r="C91" s="31" t="s">
        <v>162</v>
      </c>
      <c r="D91" s="31" t="s">
        <v>163</v>
      </c>
      <c r="E91" s="31">
        <v>285</v>
      </c>
      <c r="F91" s="32">
        <f t="shared" si="3"/>
        <v>5.3977272727272728E-2</v>
      </c>
      <c r="G91" s="33">
        <v>4</v>
      </c>
      <c r="H91" s="31" t="s">
        <v>8</v>
      </c>
      <c r="I91" s="31">
        <v>29073</v>
      </c>
      <c r="J91" s="31" t="s">
        <v>7</v>
      </c>
      <c r="K91" s="34">
        <f t="shared" si="4"/>
        <v>16463.068181818184</v>
      </c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" customHeight="1" x14ac:dyDescent="0.25">
      <c r="A92">
        <v>167</v>
      </c>
      <c r="B92" s="31" t="s">
        <v>161</v>
      </c>
      <c r="C92" s="31" t="s">
        <v>163</v>
      </c>
      <c r="D92" s="31" t="s">
        <v>27</v>
      </c>
      <c r="E92" s="31">
        <v>685</v>
      </c>
      <c r="F92" s="32">
        <f t="shared" si="3"/>
        <v>0.12973484848484848</v>
      </c>
      <c r="G92" s="33">
        <v>4</v>
      </c>
      <c r="H92" s="31" t="s">
        <v>8</v>
      </c>
      <c r="I92" s="31">
        <v>29073</v>
      </c>
      <c r="J92" s="31" t="s">
        <v>7</v>
      </c>
      <c r="K92" s="34">
        <f t="shared" si="4"/>
        <v>39569.128787878784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" customHeight="1" x14ac:dyDescent="0.25">
      <c r="A93">
        <v>166</v>
      </c>
      <c r="B93" s="31" t="s">
        <v>233</v>
      </c>
      <c r="C93" s="31" t="s">
        <v>161</v>
      </c>
      <c r="D93" s="31" t="s">
        <v>27</v>
      </c>
      <c r="E93" s="31">
        <v>115</v>
      </c>
      <c r="F93" s="32">
        <f t="shared" si="3"/>
        <v>2.1780303030303032E-2</v>
      </c>
      <c r="G93" s="33">
        <v>4</v>
      </c>
      <c r="H93" s="31" t="s">
        <v>8</v>
      </c>
      <c r="I93" s="31">
        <v>29073</v>
      </c>
      <c r="J93" s="31" t="s">
        <v>7</v>
      </c>
      <c r="K93" s="34">
        <f t="shared" si="4"/>
        <v>6642.9924242424249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" customHeight="1" x14ac:dyDescent="0.25">
      <c r="A94">
        <v>968</v>
      </c>
      <c r="B94" s="31" t="s">
        <v>163</v>
      </c>
      <c r="C94" s="31" t="s">
        <v>159</v>
      </c>
      <c r="D94" s="31" t="s">
        <v>161</v>
      </c>
      <c r="E94" s="31">
        <v>655</v>
      </c>
      <c r="F94" s="32">
        <f t="shared" si="3"/>
        <v>0.1240530303030303</v>
      </c>
      <c r="G94" s="33">
        <v>4</v>
      </c>
      <c r="H94" s="31" t="s">
        <v>8</v>
      </c>
      <c r="I94" s="31">
        <v>29073</v>
      </c>
      <c r="J94" s="31" t="s">
        <v>7</v>
      </c>
      <c r="K94" s="34">
        <f t="shared" si="4"/>
        <v>37836.17424242424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" customHeight="1" x14ac:dyDescent="0.25">
      <c r="A95">
        <v>169</v>
      </c>
      <c r="B95" s="31" t="s">
        <v>234</v>
      </c>
      <c r="C95" s="31" t="s">
        <v>162</v>
      </c>
      <c r="D95" s="31" t="s">
        <v>27</v>
      </c>
      <c r="E95" s="31">
        <v>105</v>
      </c>
      <c r="F95" s="32">
        <f t="shared" si="3"/>
        <v>1.9886363636363636E-2</v>
      </c>
      <c r="G95" s="33">
        <v>4</v>
      </c>
      <c r="H95" s="31" t="s">
        <v>8</v>
      </c>
      <c r="I95" s="31">
        <v>29073</v>
      </c>
      <c r="J95" s="31" t="s">
        <v>7</v>
      </c>
      <c r="K95" s="34">
        <f t="shared" si="4"/>
        <v>6065.340909090909</v>
      </c>
      <c r="M95" s="1"/>
      <c r="N95" s="1"/>
      <c r="O95" s="1"/>
      <c r="P95" s="1"/>
      <c r="Q95" s="1"/>
      <c r="R95" s="1"/>
      <c r="S95" s="1"/>
      <c r="T95" s="1"/>
      <c r="U95" s="1"/>
    </row>
    <row r="96" spans="1:25" ht="15" customHeight="1" x14ac:dyDescent="0.25">
      <c r="A96" s="9">
        <v>4300</v>
      </c>
      <c r="B96" s="31" t="s">
        <v>571</v>
      </c>
      <c r="C96" s="31" t="s">
        <v>253</v>
      </c>
      <c r="D96" s="31" t="s">
        <v>572</v>
      </c>
      <c r="E96" s="31">
        <v>975</v>
      </c>
      <c r="F96" s="32">
        <f t="shared" si="3"/>
        <v>0.18465909090909091</v>
      </c>
      <c r="G96" s="33">
        <v>4</v>
      </c>
      <c r="H96" s="31" t="s">
        <v>8</v>
      </c>
      <c r="I96" s="31">
        <v>29073</v>
      </c>
      <c r="J96" s="31" t="s">
        <v>7</v>
      </c>
      <c r="K96" s="35">
        <f t="shared" si="4"/>
        <v>56321.022727272728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" customHeight="1" x14ac:dyDescent="0.25">
      <c r="A97" s="9">
        <v>840</v>
      </c>
      <c r="B97" s="31" t="s">
        <v>573</v>
      </c>
      <c r="C97" s="31" t="s">
        <v>571</v>
      </c>
      <c r="D97" s="31" t="s">
        <v>27</v>
      </c>
      <c r="E97" s="31">
        <v>855</v>
      </c>
      <c r="F97" s="32">
        <f t="shared" si="3"/>
        <v>0.16193181818181818</v>
      </c>
      <c r="G97" s="33">
        <v>4</v>
      </c>
      <c r="H97" s="31" t="s">
        <v>8</v>
      </c>
      <c r="I97" s="31">
        <v>29073</v>
      </c>
      <c r="J97" s="31" t="s">
        <v>7</v>
      </c>
      <c r="K97" s="35">
        <f t="shared" si="4"/>
        <v>49389.204545454544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" customHeight="1" x14ac:dyDescent="0.25">
      <c r="A98" s="9"/>
      <c r="B98" s="31" t="s">
        <v>572</v>
      </c>
      <c r="C98" s="31" t="s">
        <v>574</v>
      </c>
      <c r="D98" s="31" t="s">
        <v>27</v>
      </c>
      <c r="E98" s="31">
        <v>1385</v>
      </c>
      <c r="F98" s="32">
        <f t="shared" si="3"/>
        <v>0.26231060606060608</v>
      </c>
      <c r="G98" s="33">
        <v>4</v>
      </c>
      <c r="H98" s="31" t="s">
        <v>8</v>
      </c>
      <c r="I98" s="31">
        <v>29073</v>
      </c>
      <c r="J98" s="31" t="s">
        <v>7</v>
      </c>
      <c r="K98" s="35">
        <f t="shared" si="4"/>
        <v>80004.734848484848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" customHeight="1" x14ac:dyDescent="0.25">
      <c r="A99">
        <v>4743</v>
      </c>
      <c r="B99" s="31" t="s">
        <v>575</v>
      </c>
      <c r="C99" s="31" t="s">
        <v>572</v>
      </c>
      <c r="D99" s="31" t="s">
        <v>27</v>
      </c>
      <c r="E99" s="31">
        <v>75</v>
      </c>
      <c r="F99" s="32">
        <f t="shared" si="3"/>
        <v>1.4204545454545454E-2</v>
      </c>
      <c r="G99" s="33">
        <v>4</v>
      </c>
      <c r="H99" s="31" t="s">
        <v>8</v>
      </c>
      <c r="I99" s="31">
        <v>29073</v>
      </c>
      <c r="J99" s="31" t="s">
        <v>7</v>
      </c>
      <c r="K99" s="35">
        <f t="shared" si="4"/>
        <v>4332.3863636363631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" customHeight="1" x14ac:dyDescent="0.25">
      <c r="A100">
        <v>1614</v>
      </c>
      <c r="B100" s="31" t="s">
        <v>576</v>
      </c>
      <c r="C100" s="31" t="s">
        <v>572</v>
      </c>
      <c r="D100" s="31" t="s">
        <v>27</v>
      </c>
      <c r="E100" s="31">
        <v>275</v>
      </c>
      <c r="F100" s="32">
        <f t="shared" si="3"/>
        <v>5.2083333333333336E-2</v>
      </c>
      <c r="G100" s="33">
        <v>4</v>
      </c>
      <c r="H100" s="31" t="s">
        <v>8</v>
      </c>
      <c r="I100" s="31">
        <v>29073</v>
      </c>
      <c r="J100" s="31" t="s">
        <v>7</v>
      </c>
      <c r="K100" s="35">
        <f t="shared" si="4"/>
        <v>15885.416666666668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" customHeight="1" x14ac:dyDescent="0.25">
      <c r="A101">
        <v>4923</v>
      </c>
      <c r="B101" s="31" t="s">
        <v>577</v>
      </c>
      <c r="C101" s="31" t="s">
        <v>572</v>
      </c>
      <c r="D101" s="31" t="s">
        <v>27</v>
      </c>
      <c r="E101" s="31">
        <v>315</v>
      </c>
      <c r="F101" s="32">
        <f t="shared" si="3"/>
        <v>5.9659090909090912E-2</v>
      </c>
      <c r="G101" s="33">
        <v>4</v>
      </c>
      <c r="H101" s="31" t="s">
        <v>8</v>
      </c>
      <c r="I101" s="31">
        <v>29073</v>
      </c>
      <c r="J101" s="31" t="s">
        <v>7</v>
      </c>
      <c r="K101" s="35">
        <f t="shared" si="4"/>
        <v>18196.022727272728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" customHeight="1" x14ac:dyDescent="0.25">
      <c r="A102">
        <v>3712</v>
      </c>
      <c r="B102" s="31" t="s">
        <v>578</v>
      </c>
      <c r="C102" s="31" t="s">
        <v>507</v>
      </c>
      <c r="D102" s="31" t="s">
        <v>579</v>
      </c>
      <c r="E102" s="31">
        <v>775</v>
      </c>
      <c r="F102" s="32">
        <f t="shared" si="3"/>
        <v>0.14678030303030304</v>
      </c>
      <c r="G102" s="33">
        <v>4</v>
      </c>
      <c r="H102" s="31" t="s">
        <v>8</v>
      </c>
      <c r="I102" s="31">
        <v>29073</v>
      </c>
      <c r="J102" s="31" t="s">
        <v>7</v>
      </c>
      <c r="K102" s="35">
        <f t="shared" si="4"/>
        <v>44767.992424242424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" customHeight="1" x14ac:dyDescent="0.25">
      <c r="A103">
        <v>5036</v>
      </c>
      <c r="B103" s="31" t="s">
        <v>579</v>
      </c>
      <c r="C103" s="31" t="s">
        <v>578</v>
      </c>
      <c r="D103" s="31" t="s">
        <v>27</v>
      </c>
      <c r="E103" s="31">
        <v>735</v>
      </c>
      <c r="F103" s="32">
        <f t="shared" si="3"/>
        <v>0.13920454545454544</v>
      </c>
      <c r="G103" s="33">
        <v>4</v>
      </c>
      <c r="H103" s="31" t="s">
        <v>8</v>
      </c>
      <c r="I103" s="31">
        <v>29073</v>
      </c>
      <c r="J103" s="31" t="s">
        <v>7</v>
      </c>
      <c r="K103" s="35">
        <f t="shared" ref="K103:K139" si="5">305000*F103</f>
        <v>42457.38636363636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" customHeight="1" x14ac:dyDescent="0.25">
      <c r="A104">
        <v>481</v>
      </c>
      <c r="B104" s="31" t="s">
        <v>580</v>
      </c>
      <c r="C104" s="31" t="s">
        <v>579</v>
      </c>
      <c r="D104" s="31" t="s">
        <v>27</v>
      </c>
      <c r="E104" s="31">
        <v>315</v>
      </c>
      <c r="F104" s="32">
        <f t="shared" si="3"/>
        <v>5.9659090909090912E-2</v>
      </c>
      <c r="G104" s="33">
        <v>4</v>
      </c>
      <c r="H104" s="31" t="s">
        <v>8</v>
      </c>
      <c r="I104" s="31">
        <v>29073</v>
      </c>
      <c r="J104" s="31" t="s">
        <v>7</v>
      </c>
      <c r="K104" s="35">
        <f t="shared" si="5"/>
        <v>18196.022727272728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" customHeight="1" x14ac:dyDescent="0.25">
      <c r="A105">
        <v>668</v>
      </c>
      <c r="B105" s="31" t="s">
        <v>581</v>
      </c>
      <c r="C105" s="31" t="s">
        <v>507</v>
      </c>
      <c r="D105" s="31" t="s">
        <v>579</v>
      </c>
      <c r="E105" s="31">
        <v>515</v>
      </c>
      <c r="F105" s="32">
        <f t="shared" si="3"/>
        <v>9.7537878787878785E-2</v>
      </c>
      <c r="G105" s="33">
        <v>4</v>
      </c>
      <c r="H105" s="31" t="s">
        <v>8</v>
      </c>
      <c r="I105" s="31">
        <v>29073</v>
      </c>
      <c r="J105" s="31" t="s">
        <v>7</v>
      </c>
      <c r="K105" s="35">
        <f t="shared" si="5"/>
        <v>29749.053030303028</v>
      </c>
      <c r="V105" s="1"/>
      <c r="W105" s="1"/>
      <c r="X105" s="1"/>
      <c r="Y105" s="1"/>
    </row>
    <row r="106" spans="1:25" ht="15" customHeight="1" x14ac:dyDescent="0.25">
      <c r="A106">
        <v>669</v>
      </c>
      <c r="B106" s="1" t="s">
        <v>316</v>
      </c>
      <c r="C106" s="1" t="s">
        <v>329</v>
      </c>
      <c r="D106" s="1" t="s">
        <v>27</v>
      </c>
      <c r="E106" s="1">
        <v>807</v>
      </c>
      <c r="F106" s="13">
        <f t="shared" si="3"/>
        <v>0.15284090909090908</v>
      </c>
      <c r="G106" s="5">
        <v>4</v>
      </c>
      <c r="H106" s="1" t="s">
        <v>8</v>
      </c>
      <c r="I106" s="1">
        <v>29170</v>
      </c>
      <c r="J106" s="1" t="s">
        <v>7</v>
      </c>
      <c r="K106" s="12">
        <f t="shared" si="5"/>
        <v>46616.477272727272</v>
      </c>
      <c r="V106" s="1"/>
      <c r="W106" s="1"/>
      <c r="X106" s="1"/>
      <c r="Y106" s="1"/>
    </row>
    <row r="107" spans="1:25" ht="15" customHeight="1" x14ac:dyDescent="0.25">
      <c r="A107" s="2"/>
      <c r="B107" s="1" t="s">
        <v>317</v>
      </c>
      <c r="C107" s="1" t="s">
        <v>316</v>
      </c>
      <c r="D107" s="1" t="s">
        <v>27</v>
      </c>
      <c r="E107" s="1">
        <v>794</v>
      </c>
      <c r="F107" s="13">
        <f t="shared" si="3"/>
        <v>0.15037878787878789</v>
      </c>
      <c r="G107" s="5">
        <v>4</v>
      </c>
      <c r="H107" s="1" t="s">
        <v>8</v>
      </c>
      <c r="I107" s="1">
        <v>29170</v>
      </c>
      <c r="J107" s="1" t="s">
        <v>7</v>
      </c>
      <c r="K107" s="12">
        <f t="shared" si="5"/>
        <v>45865.530303030304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" customHeight="1" x14ac:dyDescent="0.25">
      <c r="A108" s="2"/>
      <c r="B108" s="1" t="s">
        <v>318</v>
      </c>
      <c r="C108" s="1" t="s">
        <v>316</v>
      </c>
      <c r="D108" s="1" t="s">
        <v>27</v>
      </c>
      <c r="E108" s="1">
        <v>178</v>
      </c>
      <c r="F108" s="13">
        <f t="shared" si="3"/>
        <v>3.3712121212121214E-2</v>
      </c>
      <c r="G108" s="5">
        <v>4</v>
      </c>
      <c r="H108" s="1" t="s">
        <v>8</v>
      </c>
      <c r="I108" s="1">
        <v>29170</v>
      </c>
      <c r="J108" s="1" t="s">
        <v>7</v>
      </c>
      <c r="K108" s="12">
        <f t="shared" si="5"/>
        <v>10282.19696969697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" customHeight="1" x14ac:dyDescent="0.25">
      <c r="B109" s="1" t="s">
        <v>323</v>
      </c>
      <c r="C109" s="1" t="s">
        <v>113</v>
      </c>
      <c r="D109" s="1" t="s">
        <v>27</v>
      </c>
      <c r="E109" s="1">
        <v>2240</v>
      </c>
      <c r="F109" s="13">
        <f t="shared" si="3"/>
        <v>0.42424242424242425</v>
      </c>
      <c r="G109" s="5">
        <v>4</v>
      </c>
      <c r="H109" s="1" t="s">
        <v>8</v>
      </c>
      <c r="I109" s="1">
        <v>29170</v>
      </c>
      <c r="J109" s="1" t="s">
        <v>7</v>
      </c>
      <c r="K109" s="12">
        <f t="shared" si="5"/>
        <v>129393.93939393939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" customHeight="1" x14ac:dyDescent="0.25">
      <c r="B110" s="1" t="s">
        <v>15</v>
      </c>
      <c r="C110" s="1" t="s">
        <v>323</v>
      </c>
      <c r="D110" s="1" t="s">
        <v>16</v>
      </c>
      <c r="E110" s="1">
        <v>1365</v>
      </c>
      <c r="F110" s="13">
        <f t="shared" si="3"/>
        <v>0.25852272727272729</v>
      </c>
      <c r="G110" s="5">
        <v>4</v>
      </c>
      <c r="H110" s="1" t="s">
        <v>8</v>
      </c>
      <c r="I110" s="1">
        <v>29170</v>
      </c>
      <c r="J110" s="1" t="s">
        <v>7</v>
      </c>
      <c r="K110" s="12">
        <f t="shared" si="5"/>
        <v>78849.431818181823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" customHeight="1" x14ac:dyDescent="0.25">
      <c r="B111" s="1" t="s">
        <v>16</v>
      </c>
      <c r="C111" s="1" t="s">
        <v>113</v>
      </c>
      <c r="D111" s="1" t="s">
        <v>323</v>
      </c>
      <c r="E111" s="1">
        <v>990</v>
      </c>
      <c r="F111" s="13">
        <f t="shared" si="3"/>
        <v>0.1875</v>
      </c>
      <c r="G111" s="5">
        <v>4</v>
      </c>
      <c r="H111" s="1" t="s">
        <v>8</v>
      </c>
      <c r="I111" s="1">
        <v>29170</v>
      </c>
      <c r="J111" s="1" t="s">
        <v>7</v>
      </c>
      <c r="K111" s="12">
        <f t="shared" si="5"/>
        <v>57187.5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" customHeight="1" x14ac:dyDescent="0.25">
      <c r="B112" s="1" t="s">
        <v>324</v>
      </c>
      <c r="C112" s="1" t="s">
        <v>511</v>
      </c>
      <c r="D112" s="1" t="s">
        <v>27</v>
      </c>
      <c r="E112" s="1">
        <v>760</v>
      </c>
      <c r="F112" s="13">
        <f t="shared" si="3"/>
        <v>0.14393939393939395</v>
      </c>
      <c r="G112" s="5">
        <v>4</v>
      </c>
      <c r="H112" s="1" t="s">
        <v>8</v>
      </c>
      <c r="I112" s="1">
        <v>29170</v>
      </c>
      <c r="J112" s="1" t="s">
        <v>7</v>
      </c>
      <c r="K112" s="12">
        <f t="shared" si="5"/>
        <v>43901.515151515152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" customHeight="1" x14ac:dyDescent="0.25">
      <c r="A113">
        <v>3411</v>
      </c>
      <c r="B113" s="1" t="s">
        <v>325</v>
      </c>
      <c r="C113" s="1" t="s">
        <v>113</v>
      </c>
      <c r="D113" s="1" t="s">
        <v>27</v>
      </c>
      <c r="E113" s="1">
        <v>230</v>
      </c>
      <c r="F113" s="13">
        <f t="shared" si="3"/>
        <v>4.3560606060606064E-2</v>
      </c>
      <c r="G113" s="5">
        <v>4</v>
      </c>
      <c r="H113" s="1" t="s">
        <v>8</v>
      </c>
      <c r="I113" s="1">
        <v>29170</v>
      </c>
      <c r="J113" s="1" t="s">
        <v>7</v>
      </c>
      <c r="K113" s="12">
        <f t="shared" si="5"/>
        <v>13285.98484848485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" customHeight="1" x14ac:dyDescent="0.25">
      <c r="A114">
        <v>911</v>
      </c>
      <c r="B114" s="1" t="s">
        <v>326</v>
      </c>
      <c r="C114" s="1" t="s">
        <v>323</v>
      </c>
      <c r="D114" s="1" t="s">
        <v>27</v>
      </c>
      <c r="E114" s="1">
        <v>200</v>
      </c>
      <c r="F114" s="13">
        <f t="shared" si="3"/>
        <v>3.787878787878788E-2</v>
      </c>
      <c r="G114" s="5">
        <v>4</v>
      </c>
      <c r="H114" s="1" t="s">
        <v>8</v>
      </c>
      <c r="I114" s="1">
        <v>29170</v>
      </c>
      <c r="J114" s="1" t="s">
        <v>7</v>
      </c>
      <c r="K114" s="12">
        <f t="shared" si="5"/>
        <v>11553.030303030304</v>
      </c>
      <c r="M114" s="1"/>
      <c r="N114" s="1"/>
      <c r="O114" s="1"/>
      <c r="P114" s="1"/>
      <c r="Q114" s="1"/>
      <c r="R114" s="1"/>
      <c r="S114" s="1"/>
      <c r="T114" s="1"/>
      <c r="U114" s="1"/>
    </row>
    <row r="115" spans="1:25" ht="15" customHeight="1" x14ac:dyDescent="0.25">
      <c r="A115">
        <v>2918</v>
      </c>
      <c r="B115" s="1" t="s">
        <v>327</v>
      </c>
      <c r="C115" s="1" t="s">
        <v>323</v>
      </c>
      <c r="D115" s="1" t="s">
        <v>27</v>
      </c>
      <c r="E115" s="1">
        <v>95</v>
      </c>
      <c r="F115" s="13">
        <f t="shared" si="3"/>
        <v>1.7992424242424244E-2</v>
      </c>
      <c r="G115" s="5">
        <v>4</v>
      </c>
      <c r="H115" s="1" t="s">
        <v>8</v>
      </c>
      <c r="I115" s="1">
        <v>29170</v>
      </c>
      <c r="J115" s="1" t="s">
        <v>7</v>
      </c>
      <c r="K115" s="12">
        <f t="shared" si="5"/>
        <v>5487.689393939394</v>
      </c>
      <c r="M115" s="1"/>
      <c r="N115" s="1"/>
      <c r="O115" s="1"/>
      <c r="P115" s="1"/>
      <c r="Q115" s="1"/>
      <c r="R115" s="1"/>
      <c r="S115" s="1"/>
      <c r="T115" s="1"/>
      <c r="U115" s="1"/>
    </row>
    <row r="116" spans="1:25" ht="15" customHeight="1" x14ac:dyDescent="0.25">
      <c r="A116">
        <v>2773</v>
      </c>
      <c r="B116" s="1" t="s">
        <v>328</v>
      </c>
      <c r="C116" s="1" t="s">
        <v>252</v>
      </c>
      <c r="D116" s="1" t="s">
        <v>329</v>
      </c>
      <c r="E116" s="1">
        <v>320</v>
      </c>
      <c r="F116" s="13">
        <f t="shared" si="3"/>
        <v>6.0606060606060608E-2</v>
      </c>
      <c r="G116" s="5">
        <v>4</v>
      </c>
      <c r="H116" s="1" t="s">
        <v>8</v>
      </c>
      <c r="I116" s="1">
        <v>29170</v>
      </c>
      <c r="J116" s="1" t="s">
        <v>7</v>
      </c>
      <c r="K116" s="12">
        <f t="shared" si="5"/>
        <v>18484.848484848484</v>
      </c>
      <c r="M116" s="1"/>
      <c r="N116" s="1"/>
      <c r="O116" s="1"/>
      <c r="P116" s="1"/>
      <c r="Q116" s="1"/>
      <c r="R116" s="1"/>
      <c r="S116" s="1"/>
      <c r="T116" s="1"/>
      <c r="U116" s="1"/>
    </row>
    <row r="117" spans="1:25" ht="15" customHeight="1" x14ac:dyDescent="0.25">
      <c r="A117">
        <v>3205</v>
      </c>
      <c r="B117" s="1" t="s">
        <v>329</v>
      </c>
      <c r="C117" s="1" t="s">
        <v>252</v>
      </c>
      <c r="D117" s="1" t="s">
        <v>329</v>
      </c>
      <c r="E117" s="1">
        <v>5790</v>
      </c>
      <c r="F117" s="13">
        <f t="shared" si="3"/>
        <v>1.0965909090909092</v>
      </c>
      <c r="G117" s="5">
        <v>4</v>
      </c>
      <c r="H117" s="1" t="s">
        <v>8</v>
      </c>
      <c r="I117" s="1">
        <v>29170</v>
      </c>
      <c r="J117" s="1" t="s">
        <v>7</v>
      </c>
      <c r="K117" s="12">
        <f t="shared" si="5"/>
        <v>334460.22727272729</v>
      </c>
      <c r="M117" s="1"/>
      <c r="N117" s="1"/>
      <c r="O117" s="1"/>
      <c r="P117" s="1"/>
      <c r="Q117" s="1"/>
      <c r="R117" s="1"/>
      <c r="S117" s="1"/>
      <c r="T117" s="1"/>
      <c r="U117" s="1"/>
    </row>
    <row r="118" spans="1:25" ht="15" customHeight="1" x14ac:dyDescent="0.25">
      <c r="A118">
        <v>4480</v>
      </c>
      <c r="B118" s="1" t="s">
        <v>331</v>
      </c>
      <c r="C118" s="1" t="s">
        <v>329</v>
      </c>
      <c r="D118" s="1" t="s">
        <v>638</v>
      </c>
      <c r="E118" s="1">
        <v>512</v>
      </c>
      <c r="F118" s="13">
        <f t="shared" si="3"/>
        <v>9.696969696969697E-2</v>
      </c>
      <c r="G118" s="5">
        <v>4</v>
      </c>
      <c r="H118" s="1" t="s">
        <v>8</v>
      </c>
      <c r="I118" s="1">
        <v>29170</v>
      </c>
      <c r="J118" s="1" t="s">
        <v>7</v>
      </c>
      <c r="K118" s="12">
        <f t="shared" si="5"/>
        <v>29575.757575757576</v>
      </c>
      <c r="M118" s="1"/>
      <c r="N118" s="1"/>
      <c r="O118" s="1"/>
      <c r="P118" s="1"/>
      <c r="Q118" s="1"/>
      <c r="R118" s="1"/>
      <c r="S118" s="1"/>
      <c r="T118" s="1"/>
      <c r="U118" s="1"/>
    </row>
    <row r="119" spans="1:25" ht="15" customHeight="1" x14ac:dyDescent="0.25">
      <c r="A119">
        <v>4960</v>
      </c>
      <c r="B119" s="1" t="s">
        <v>332</v>
      </c>
      <c r="C119" s="1" t="s">
        <v>329</v>
      </c>
      <c r="D119" s="1" t="s">
        <v>68</v>
      </c>
      <c r="E119" s="1">
        <v>465</v>
      </c>
      <c r="F119" s="13">
        <f t="shared" si="3"/>
        <v>8.8068181818181823E-2</v>
      </c>
      <c r="G119" s="5">
        <v>4</v>
      </c>
      <c r="H119" s="1" t="s">
        <v>8</v>
      </c>
      <c r="I119" s="1">
        <v>29170</v>
      </c>
      <c r="J119" s="1" t="s">
        <v>7</v>
      </c>
      <c r="K119" s="12">
        <f t="shared" si="5"/>
        <v>26860.795454545456</v>
      </c>
      <c r="M119" s="1"/>
      <c r="N119" s="1"/>
      <c r="O119" s="1"/>
      <c r="P119" s="1"/>
      <c r="Q119" s="1"/>
      <c r="R119" s="1"/>
      <c r="S119" s="1"/>
      <c r="T119" s="1"/>
      <c r="U119" s="1"/>
    </row>
    <row r="120" spans="1:25" ht="15" customHeight="1" x14ac:dyDescent="0.25">
      <c r="A120">
        <v>3195</v>
      </c>
      <c r="B120" s="1" t="s">
        <v>333</v>
      </c>
      <c r="C120" s="1" t="s">
        <v>252</v>
      </c>
      <c r="D120" s="1" t="s">
        <v>27</v>
      </c>
      <c r="E120" s="1">
        <v>3435</v>
      </c>
      <c r="F120" s="13">
        <f t="shared" si="3"/>
        <v>0.65056818181818177</v>
      </c>
      <c r="G120" s="5">
        <v>4</v>
      </c>
      <c r="H120" s="1" t="s">
        <v>8</v>
      </c>
      <c r="I120" s="1">
        <v>29170</v>
      </c>
      <c r="J120" s="1" t="s">
        <v>7</v>
      </c>
      <c r="K120" s="12">
        <f t="shared" si="5"/>
        <v>198423.29545454544</v>
      </c>
      <c r="M120" s="1"/>
      <c r="N120" s="1"/>
      <c r="O120" s="1"/>
      <c r="P120" s="1"/>
      <c r="Q120" s="1"/>
      <c r="R120" s="1"/>
      <c r="S120" s="1"/>
      <c r="T120" s="1"/>
      <c r="U120" s="1"/>
    </row>
    <row r="121" spans="1:25" ht="15" customHeight="1" x14ac:dyDescent="0.25">
      <c r="A121">
        <v>2916</v>
      </c>
      <c r="B121" s="1" t="s">
        <v>334</v>
      </c>
      <c r="C121" s="1" t="s">
        <v>333</v>
      </c>
      <c r="D121" s="1" t="s">
        <v>27</v>
      </c>
      <c r="E121" s="1">
        <v>160</v>
      </c>
      <c r="F121" s="13">
        <f t="shared" si="3"/>
        <v>3.0303030303030304E-2</v>
      </c>
      <c r="G121" s="5">
        <v>4</v>
      </c>
      <c r="H121" s="1" t="s">
        <v>8</v>
      </c>
      <c r="I121" s="1">
        <v>29170</v>
      </c>
      <c r="J121" s="1" t="s">
        <v>7</v>
      </c>
      <c r="K121" s="12">
        <f t="shared" si="5"/>
        <v>9242.424242424242</v>
      </c>
      <c r="M121" s="1"/>
      <c r="N121" s="1"/>
      <c r="O121" s="1"/>
      <c r="P121" s="1"/>
      <c r="Q121" s="1"/>
      <c r="R121" s="1"/>
      <c r="S121" s="1"/>
      <c r="T121" s="1"/>
      <c r="U121" s="1"/>
    </row>
    <row r="122" spans="1:25" ht="15" customHeight="1" x14ac:dyDescent="0.25">
      <c r="A122">
        <v>798</v>
      </c>
      <c r="B122" s="1" t="s">
        <v>335</v>
      </c>
      <c r="C122" s="1" t="s">
        <v>639</v>
      </c>
      <c r="D122" s="1" t="s">
        <v>27</v>
      </c>
      <c r="E122" s="1">
        <v>165</v>
      </c>
      <c r="F122" s="13">
        <f t="shared" si="3"/>
        <v>3.125E-2</v>
      </c>
      <c r="G122" s="5">
        <v>4</v>
      </c>
      <c r="H122" s="1" t="s">
        <v>8</v>
      </c>
      <c r="I122" s="1">
        <v>29170</v>
      </c>
      <c r="J122" s="1" t="s">
        <v>7</v>
      </c>
      <c r="K122" s="12">
        <f t="shared" si="5"/>
        <v>9531.25</v>
      </c>
    </row>
    <row r="123" spans="1:25" ht="15" customHeight="1" x14ac:dyDescent="0.25">
      <c r="A123">
        <v>1355</v>
      </c>
      <c r="B123" s="1" t="s">
        <v>17</v>
      </c>
      <c r="C123" s="1" t="s">
        <v>333</v>
      </c>
      <c r="D123" s="1" t="s">
        <v>18</v>
      </c>
      <c r="E123" s="1">
        <v>490</v>
      </c>
      <c r="F123" s="13">
        <f t="shared" si="3"/>
        <v>9.2803030303030304E-2</v>
      </c>
      <c r="G123" s="5">
        <v>4</v>
      </c>
      <c r="H123" s="1" t="s">
        <v>8</v>
      </c>
      <c r="I123" s="1">
        <v>29170</v>
      </c>
      <c r="J123" s="1" t="s">
        <v>7</v>
      </c>
      <c r="K123" s="12">
        <f t="shared" si="5"/>
        <v>28304.924242424244</v>
      </c>
      <c r="M123" s="1"/>
      <c r="N123" s="1"/>
      <c r="O123" s="1"/>
      <c r="P123" s="1"/>
      <c r="Q123" s="1"/>
      <c r="R123" s="1"/>
      <c r="S123" s="1"/>
      <c r="T123" s="1"/>
      <c r="U123" s="1"/>
    </row>
    <row r="124" spans="1:25" ht="15" customHeight="1" x14ac:dyDescent="0.25">
      <c r="A124">
        <v>4045</v>
      </c>
      <c r="B124" s="1" t="s">
        <v>18</v>
      </c>
      <c r="C124" s="1" t="s">
        <v>333</v>
      </c>
      <c r="D124" s="1" t="s">
        <v>337</v>
      </c>
      <c r="E124" s="1">
        <v>1990</v>
      </c>
      <c r="F124" s="13">
        <f t="shared" si="3"/>
        <v>0.37689393939393939</v>
      </c>
      <c r="G124" s="5">
        <v>4</v>
      </c>
      <c r="H124" s="1" t="s">
        <v>8</v>
      </c>
      <c r="I124" s="1">
        <v>29170</v>
      </c>
      <c r="J124" s="1" t="s">
        <v>7</v>
      </c>
      <c r="K124" s="12">
        <f t="shared" si="5"/>
        <v>114952.65151515152</v>
      </c>
      <c r="M124" s="1"/>
      <c r="N124" s="1"/>
      <c r="O124" s="1"/>
      <c r="P124" s="1"/>
      <c r="Q124" s="1"/>
      <c r="R124" s="1"/>
      <c r="S124" s="1"/>
      <c r="T124" s="1"/>
      <c r="U124" s="1"/>
    </row>
    <row r="125" spans="1:25" ht="15" customHeight="1" x14ac:dyDescent="0.25">
      <c r="A125">
        <v>4047</v>
      </c>
      <c r="B125" s="1" t="s">
        <v>336</v>
      </c>
      <c r="C125" s="1" t="s">
        <v>333</v>
      </c>
      <c r="D125" s="1" t="s">
        <v>27</v>
      </c>
      <c r="E125" s="1">
        <v>255</v>
      </c>
      <c r="F125" s="13">
        <f t="shared" si="3"/>
        <v>4.8295454545454544E-2</v>
      </c>
      <c r="G125" s="5">
        <v>4</v>
      </c>
      <c r="H125" s="1" t="s">
        <v>8</v>
      </c>
      <c r="I125" s="1">
        <v>29170</v>
      </c>
      <c r="J125" s="1" t="s">
        <v>7</v>
      </c>
      <c r="K125" s="12">
        <f t="shared" si="5"/>
        <v>14730.113636363636</v>
      </c>
      <c r="M125" s="1"/>
      <c r="N125" s="1"/>
      <c r="O125" s="1"/>
      <c r="P125" s="1"/>
      <c r="Q125" s="1"/>
      <c r="R125" s="1"/>
      <c r="S125" s="1"/>
      <c r="T125" s="1"/>
      <c r="U125" s="1"/>
    </row>
    <row r="126" spans="1:25" ht="15" customHeight="1" x14ac:dyDescent="0.25">
      <c r="A126">
        <v>4344</v>
      </c>
      <c r="B126" s="1" t="s">
        <v>19</v>
      </c>
      <c r="C126" s="1" t="s">
        <v>333</v>
      </c>
      <c r="D126" s="1" t="s">
        <v>18</v>
      </c>
      <c r="E126" s="1">
        <v>655</v>
      </c>
      <c r="F126" s="13">
        <f t="shared" si="3"/>
        <v>0.1240530303030303</v>
      </c>
      <c r="G126" s="5">
        <v>4</v>
      </c>
      <c r="H126" s="1" t="s">
        <v>8</v>
      </c>
      <c r="I126" s="1">
        <v>29170</v>
      </c>
      <c r="J126" s="1" t="s">
        <v>7</v>
      </c>
      <c r="K126" s="12">
        <f t="shared" si="5"/>
        <v>37836.17424242424</v>
      </c>
      <c r="M126" s="1"/>
      <c r="N126" s="1"/>
      <c r="O126" s="1"/>
      <c r="P126" s="1"/>
      <c r="Q126" s="1"/>
      <c r="R126" s="1"/>
      <c r="S126" s="1"/>
      <c r="T126" s="1"/>
      <c r="U126" s="1"/>
    </row>
    <row r="127" spans="1:25" ht="15" customHeight="1" x14ac:dyDescent="0.25">
      <c r="A127">
        <v>4609</v>
      </c>
      <c r="B127" s="1" t="s">
        <v>20</v>
      </c>
      <c r="C127" s="1" t="s">
        <v>333</v>
      </c>
      <c r="D127" s="1" t="s">
        <v>18</v>
      </c>
      <c r="E127" s="1">
        <v>735</v>
      </c>
      <c r="F127" s="13">
        <f t="shared" si="3"/>
        <v>0.13920454545454544</v>
      </c>
      <c r="G127" s="5">
        <v>4</v>
      </c>
      <c r="H127" s="1" t="s">
        <v>8</v>
      </c>
      <c r="I127" s="1">
        <v>29170</v>
      </c>
      <c r="J127" s="1" t="s">
        <v>7</v>
      </c>
      <c r="K127" s="12">
        <f t="shared" si="5"/>
        <v>42457.38636363636</v>
      </c>
      <c r="M127" s="1"/>
      <c r="N127" s="1"/>
      <c r="O127" s="1"/>
      <c r="P127" s="1"/>
      <c r="Q127" s="1"/>
      <c r="R127" s="1"/>
      <c r="S127" s="1"/>
      <c r="T127" s="1"/>
      <c r="U127" s="1"/>
    </row>
    <row r="128" spans="1:25" ht="15" customHeight="1" x14ac:dyDescent="0.25">
      <c r="A128">
        <v>4971</v>
      </c>
      <c r="B128" s="1" t="s">
        <v>337</v>
      </c>
      <c r="C128" s="1" t="s">
        <v>333</v>
      </c>
      <c r="D128" s="1" t="s">
        <v>252</v>
      </c>
      <c r="E128" s="1">
        <v>1175</v>
      </c>
      <c r="F128" s="13">
        <f t="shared" si="3"/>
        <v>0.22253787878787878</v>
      </c>
      <c r="G128" s="5">
        <v>4</v>
      </c>
      <c r="H128" s="1" t="s">
        <v>8</v>
      </c>
      <c r="I128" s="1">
        <v>29170</v>
      </c>
      <c r="J128" s="1" t="s">
        <v>7</v>
      </c>
      <c r="K128" s="12">
        <f t="shared" si="5"/>
        <v>67874.053030303025</v>
      </c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5" customHeight="1" x14ac:dyDescent="0.25">
      <c r="B129" s="1" t="s">
        <v>338</v>
      </c>
      <c r="C129" s="1" t="s">
        <v>339</v>
      </c>
      <c r="D129" s="1" t="s">
        <v>27</v>
      </c>
      <c r="E129" s="1">
        <v>215</v>
      </c>
      <c r="F129" s="13">
        <f t="shared" si="3"/>
        <v>4.0719696969696968E-2</v>
      </c>
      <c r="G129" s="5">
        <v>4</v>
      </c>
      <c r="H129" s="1" t="s">
        <v>8</v>
      </c>
      <c r="I129" s="1">
        <v>29170</v>
      </c>
      <c r="J129" s="1" t="s">
        <v>7</v>
      </c>
      <c r="K129" s="12">
        <f t="shared" si="5"/>
        <v>12419.507575757576</v>
      </c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5" customHeight="1" x14ac:dyDescent="0.25">
      <c r="B130" s="1" t="s">
        <v>339</v>
      </c>
      <c r="C130" s="1" t="s">
        <v>329</v>
      </c>
      <c r="D130" s="1" t="s">
        <v>329</v>
      </c>
      <c r="E130" s="1">
        <v>1365</v>
      </c>
      <c r="F130" s="13">
        <f t="shared" ref="F130:F193" si="6">E130/5280</f>
        <v>0.25852272727272729</v>
      </c>
      <c r="G130" s="5">
        <v>4</v>
      </c>
      <c r="H130" s="1" t="s">
        <v>8</v>
      </c>
      <c r="I130" s="1">
        <v>29170</v>
      </c>
      <c r="J130" s="1" t="s">
        <v>7</v>
      </c>
      <c r="K130" s="12">
        <f t="shared" si="5"/>
        <v>78849.431818181823</v>
      </c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5" customHeight="1" x14ac:dyDescent="0.25">
      <c r="B131" s="1" t="s">
        <v>341</v>
      </c>
      <c r="C131" s="1" t="s">
        <v>323</v>
      </c>
      <c r="D131" s="1" t="s">
        <v>15</v>
      </c>
      <c r="E131" s="1">
        <v>700</v>
      </c>
      <c r="F131" s="13">
        <f t="shared" si="6"/>
        <v>0.13257575757575757</v>
      </c>
      <c r="G131" s="5">
        <v>4</v>
      </c>
      <c r="H131" s="1" t="s">
        <v>8</v>
      </c>
      <c r="I131" s="1">
        <v>29170</v>
      </c>
      <c r="J131" s="1" t="s">
        <v>7</v>
      </c>
      <c r="K131" s="12">
        <f t="shared" si="5"/>
        <v>40435.606060606056</v>
      </c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5" customHeight="1" x14ac:dyDescent="0.25">
      <c r="A132">
        <v>1017</v>
      </c>
      <c r="B132" s="1" t="s">
        <v>605</v>
      </c>
      <c r="C132" s="1" t="s">
        <v>504</v>
      </c>
      <c r="D132" s="1" t="s">
        <v>507</v>
      </c>
      <c r="E132" s="1">
        <v>5386</v>
      </c>
      <c r="F132" s="13">
        <f t="shared" si="6"/>
        <v>1.0200757575757575</v>
      </c>
      <c r="G132" s="5">
        <v>4</v>
      </c>
      <c r="H132" s="1" t="s">
        <v>6</v>
      </c>
      <c r="I132" s="1">
        <v>29073</v>
      </c>
      <c r="J132" s="1" t="s">
        <v>22</v>
      </c>
      <c r="K132" s="23">
        <f t="shared" si="5"/>
        <v>311123.10606060602</v>
      </c>
    </row>
    <row r="133" spans="1:21" ht="15" customHeight="1" x14ac:dyDescent="0.25">
      <c r="A133">
        <v>1105</v>
      </c>
      <c r="B133" s="1" t="s">
        <v>606</v>
      </c>
      <c r="C133" s="1" t="s">
        <v>504</v>
      </c>
      <c r="D133" s="1" t="s">
        <v>27</v>
      </c>
      <c r="E133" s="1">
        <v>3590</v>
      </c>
      <c r="F133" s="13">
        <f t="shared" si="6"/>
        <v>0.67992424242424243</v>
      </c>
      <c r="G133" s="5">
        <v>4</v>
      </c>
      <c r="H133" s="1" t="s">
        <v>6</v>
      </c>
      <c r="I133" s="1">
        <v>29073</v>
      </c>
      <c r="J133" s="1" t="s">
        <v>22</v>
      </c>
      <c r="K133" s="23">
        <f t="shared" si="5"/>
        <v>207376.89393939395</v>
      </c>
    </row>
    <row r="134" spans="1:21" ht="15" customHeight="1" x14ac:dyDescent="0.25">
      <c r="A134">
        <v>1270</v>
      </c>
      <c r="B134" s="1" t="s">
        <v>607</v>
      </c>
      <c r="C134" s="1" t="s">
        <v>605</v>
      </c>
      <c r="D134" s="1" t="s">
        <v>606</v>
      </c>
      <c r="E134" s="1">
        <v>475</v>
      </c>
      <c r="F134" s="13">
        <f t="shared" si="6"/>
        <v>8.9962121212121215E-2</v>
      </c>
      <c r="G134" s="5">
        <v>4</v>
      </c>
      <c r="H134" s="1" t="s">
        <v>6</v>
      </c>
      <c r="I134" s="1">
        <v>29073</v>
      </c>
      <c r="J134" s="1" t="s">
        <v>22</v>
      </c>
      <c r="K134" s="23">
        <f t="shared" si="5"/>
        <v>27438.446969696972</v>
      </c>
    </row>
    <row r="135" spans="1:21" ht="15" customHeight="1" x14ac:dyDescent="0.25">
      <c r="A135">
        <v>1908</v>
      </c>
      <c r="B135" s="1" t="s">
        <v>608</v>
      </c>
      <c r="C135" s="1" t="s">
        <v>605</v>
      </c>
      <c r="D135" s="1" t="s">
        <v>606</v>
      </c>
      <c r="E135" s="1">
        <v>450</v>
      </c>
      <c r="F135" s="13">
        <f t="shared" si="6"/>
        <v>8.5227272727272721E-2</v>
      </c>
      <c r="G135" s="5">
        <v>4</v>
      </c>
      <c r="H135" s="1" t="s">
        <v>6</v>
      </c>
      <c r="I135" s="1">
        <v>29073</v>
      </c>
      <c r="J135" s="1" t="s">
        <v>22</v>
      </c>
      <c r="K135" s="23">
        <f t="shared" si="5"/>
        <v>25994.31818181818</v>
      </c>
    </row>
    <row r="136" spans="1:21" ht="15" customHeight="1" x14ac:dyDescent="0.25">
      <c r="A136">
        <v>2885</v>
      </c>
      <c r="B136" s="19" t="s">
        <v>342</v>
      </c>
      <c r="C136" s="19" t="s">
        <v>524</v>
      </c>
      <c r="D136" s="19" t="s">
        <v>68</v>
      </c>
      <c r="E136" s="19">
        <v>420</v>
      </c>
      <c r="F136" s="20">
        <f t="shared" si="6"/>
        <v>7.9545454545454544E-2</v>
      </c>
      <c r="G136" s="21">
        <v>5</v>
      </c>
      <c r="H136" s="19" t="s">
        <v>8</v>
      </c>
      <c r="I136" s="19">
        <v>29172</v>
      </c>
      <c r="J136" s="19" t="s">
        <v>22</v>
      </c>
      <c r="K136" s="22">
        <f t="shared" si="5"/>
        <v>24261.363636363636</v>
      </c>
    </row>
    <row r="137" spans="1:21" ht="15" customHeight="1" x14ac:dyDescent="0.25">
      <c r="B137" s="9" t="s">
        <v>165</v>
      </c>
      <c r="C137" s="9" t="s">
        <v>582</v>
      </c>
      <c r="D137" s="9" t="s">
        <v>583</v>
      </c>
      <c r="E137" s="9">
        <v>18110</v>
      </c>
      <c r="F137" s="14">
        <f t="shared" si="6"/>
        <v>3.4299242424242422</v>
      </c>
      <c r="G137" s="10">
        <v>5</v>
      </c>
      <c r="H137" s="9" t="s">
        <v>6</v>
      </c>
      <c r="I137" s="9">
        <v>29073</v>
      </c>
      <c r="J137" s="9" t="s">
        <v>22</v>
      </c>
      <c r="K137" s="11">
        <f t="shared" si="5"/>
        <v>1046126.8939393939</v>
      </c>
    </row>
    <row r="138" spans="1:21" ht="15" customHeight="1" x14ac:dyDescent="0.25">
      <c r="A138">
        <v>2850</v>
      </c>
      <c r="B138" s="9" t="s">
        <v>250</v>
      </c>
      <c r="C138" s="9" t="s">
        <v>27</v>
      </c>
      <c r="D138" s="9" t="s">
        <v>27</v>
      </c>
      <c r="E138" s="9">
        <v>761</v>
      </c>
      <c r="F138" s="14">
        <f t="shared" si="6"/>
        <v>0.14412878787878788</v>
      </c>
      <c r="G138" s="10">
        <v>5</v>
      </c>
      <c r="H138" s="9" t="s">
        <v>8</v>
      </c>
      <c r="I138" s="9">
        <v>29073</v>
      </c>
      <c r="J138" s="9" t="s">
        <v>7</v>
      </c>
      <c r="K138" s="11">
        <f t="shared" si="5"/>
        <v>43959.280303030304</v>
      </c>
    </row>
    <row r="139" spans="1:21" ht="15" customHeight="1" x14ac:dyDescent="0.25">
      <c r="A139">
        <v>119</v>
      </c>
      <c r="B139" s="9" t="s">
        <v>251</v>
      </c>
      <c r="C139" s="9" t="s">
        <v>471</v>
      </c>
      <c r="D139" s="9" t="s">
        <v>250</v>
      </c>
      <c r="E139" s="9">
        <v>2772</v>
      </c>
      <c r="F139" s="14">
        <f t="shared" si="6"/>
        <v>0.52500000000000002</v>
      </c>
      <c r="G139" s="10">
        <v>5</v>
      </c>
      <c r="H139" s="9" t="s">
        <v>8</v>
      </c>
      <c r="I139" s="9">
        <v>29073</v>
      </c>
      <c r="J139" s="9" t="s">
        <v>7</v>
      </c>
      <c r="K139" s="11">
        <f t="shared" si="5"/>
        <v>160125</v>
      </c>
    </row>
    <row r="140" spans="1:21" ht="15" customHeight="1" x14ac:dyDescent="0.25">
      <c r="A140">
        <v>3033</v>
      </c>
      <c r="B140" s="9" t="s">
        <v>510</v>
      </c>
      <c r="C140" s="9" t="s">
        <v>582</v>
      </c>
      <c r="D140" s="9" t="s">
        <v>618</v>
      </c>
      <c r="E140" s="9">
        <v>5122</v>
      </c>
      <c r="F140" s="14">
        <f t="shared" si="6"/>
        <v>0.97007575757575759</v>
      </c>
      <c r="G140" s="10">
        <v>5</v>
      </c>
      <c r="H140" s="9" t="s">
        <v>6</v>
      </c>
      <c r="I140" s="9">
        <v>29073</v>
      </c>
      <c r="J140" s="9" t="s">
        <v>7</v>
      </c>
      <c r="K140" s="11">
        <f>1580000*F140</f>
        <v>1532719.696969697</v>
      </c>
    </row>
    <row r="141" spans="1:21" ht="15" customHeight="1" x14ac:dyDescent="0.25">
      <c r="A141">
        <v>2226</v>
      </c>
      <c r="B141" s="9" t="s">
        <v>619</v>
      </c>
      <c r="C141" s="9" t="s">
        <v>510</v>
      </c>
      <c r="D141" s="9" t="s">
        <v>510</v>
      </c>
      <c r="E141" s="9">
        <v>2860</v>
      </c>
      <c r="F141" s="14">
        <f t="shared" si="6"/>
        <v>0.54166666666666663</v>
      </c>
      <c r="G141" s="10">
        <v>5</v>
      </c>
      <c r="H141" s="9" t="s">
        <v>8</v>
      </c>
      <c r="I141" s="9">
        <v>29073</v>
      </c>
      <c r="J141" s="9" t="s">
        <v>7</v>
      </c>
      <c r="K141" s="11">
        <f>1580000*F141</f>
        <v>855833.33333333326</v>
      </c>
    </row>
    <row r="142" spans="1:21" ht="15" customHeight="1" x14ac:dyDescent="0.25">
      <c r="B142" s="9" t="s">
        <v>620</v>
      </c>
      <c r="C142" s="9" t="s">
        <v>619</v>
      </c>
      <c r="D142" s="9" t="s">
        <v>27</v>
      </c>
      <c r="E142" s="9">
        <v>775</v>
      </c>
      <c r="F142" s="14">
        <f t="shared" si="6"/>
        <v>0.14678030303030304</v>
      </c>
      <c r="G142" s="10">
        <v>5</v>
      </c>
      <c r="H142" s="9" t="s">
        <v>6</v>
      </c>
      <c r="I142" s="9">
        <v>29081</v>
      </c>
      <c r="J142" s="9" t="s">
        <v>22</v>
      </c>
      <c r="K142" s="11">
        <f>1580000*F142</f>
        <v>231912.87878787881</v>
      </c>
    </row>
    <row r="143" spans="1:21" ht="15" customHeight="1" x14ac:dyDescent="0.25">
      <c r="B143" s="36" t="s">
        <v>226</v>
      </c>
      <c r="C143" s="36" t="s">
        <v>153</v>
      </c>
      <c r="D143" s="36" t="s">
        <v>27</v>
      </c>
      <c r="E143" s="36">
        <v>1200</v>
      </c>
      <c r="F143" s="37">
        <f t="shared" si="6"/>
        <v>0.22727272727272727</v>
      </c>
      <c r="G143" s="38">
        <v>5</v>
      </c>
      <c r="H143" s="36" t="s">
        <v>8</v>
      </c>
      <c r="I143" s="36">
        <v>29073</v>
      </c>
      <c r="J143" s="36" t="s">
        <v>7</v>
      </c>
      <c r="K143" s="39">
        <f t="shared" ref="K143:K186" si="7">305000*F143</f>
        <v>69318.181818181809</v>
      </c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5" customHeight="1" x14ac:dyDescent="0.25">
      <c r="A144">
        <v>3259</v>
      </c>
      <c r="B144" s="36" t="s">
        <v>259</v>
      </c>
      <c r="C144" s="36" t="s">
        <v>153</v>
      </c>
      <c r="D144" s="36" t="s">
        <v>136</v>
      </c>
      <c r="E144" s="36">
        <v>10138</v>
      </c>
      <c r="F144" s="37">
        <f t="shared" si="6"/>
        <v>1.9200757575757577</v>
      </c>
      <c r="G144" s="38">
        <v>5</v>
      </c>
      <c r="H144" s="36" t="s">
        <v>6</v>
      </c>
      <c r="I144" s="36">
        <v>29073</v>
      </c>
      <c r="J144" s="36" t="s">
        <v>22</v>
      </c>
      <c r="K144" s="39">
        <f t="shared" si="7"/>
        <v>585623.10606060608</v>
      </c>
    </row>
    <row r="145" spans="1:25" ht="15" customHeight="1" x14ac:dyDescent="0.25">
      <c r="A145">
        <v>2998</v>
      </c>
      <c r="B145" s="36" t="s">
        <v>256</v>
      </c>
      <c r="C145" s="36" t="s">
        <v>508</v>
      </c>
      <c r="D145" s="36" t="s">
        <v>508</v>
      </c>
      <c r="E145" s="36">
        <v>6811</v>
      </c>
      <c r="F145" s="37">
        <f t="shared" si="6"/>
        <v>1.2899621212121213</v>
      </c>
      <c r="G145" s="38">
        <v>5</v>
      </c>
      <c r="H145" s="36" t="s">
        <v>6</v>
      </c>
      <c r="I145" s="36">
        <v>29073</v>
      </c>
      <c r="J145" s="36" t="s">
        <v>22</v>
      </c>
      <c r="K145" s="39">
        <f t="shared" si="7"/>
        <v>393438.44696969702</v>
      </c>
    </row>
    <row r="146" spans="1:25" ht="15" customHeight="1" x14ac:dyDescent="0.25">
      <c r="A146">
        <v>3140</v>
      </c>
      <c r="B146" s="36" t="s">
        <v>258</v>
      </c>
      <c r="C146" s="36" t="s">
        <v>256</v>
      </c>
      <c r="D146" s="36" t="s">
        <v>260</v>
      </c>
      <c r="E146" s="36">
        <v>3970</v>
      </c>
      <c r="F146" s="37">
        <f t="shared" si="6"/>
        <v>0.75189393939393945</v>
      </c>
      <c r="G146" s="38">
        <v>5</v>
      </c>
      <c r="H146" s="36" t="s">
        <v>6</v>
      </c>
      <c r="I146" s="36">
        <v>29073</v>
      </c>
      <c r="J146" s="36" t="s">
        <v>22</v>
      </c>
      <c r="K146" s="39">
        <f t="shared" si="7"/>
        <v>229327.65151515152</v>
      </c>
    </row>
    <row r="147" spans="1:25" ht="15" customHeight="1" x14ac:dyDescent="0.25">
      <c r="A147">
        <v>3286</v>
      </c>
      <c r="B147" s="36" t="s">
        <v>260</v>
      </c>
      <c r="C147" s="36" t="s">
        <v>509</v>
      </c>
      <c r="D147" s="36" t="s">
        <v>509</v>
      </c>
      <c r="E147" s="36">
        <v>5510</v>
      </c>
      <c r="F147" s="37">
        <f t="shared" si="6"/>
        <v>1.043560606060606</v>
      </c>
      <c r="G147" s="38">
        <v>5</v>
      </c>
      <c r="H147" s="36" t="s">
        <v>6</v>
      </c>
      <c r="I147" s="36">
        <v>29073</v>
      </c>
      <c r="J147" s="36" t="s">
        <v>22</v>
      </c>
      <c r="K147" s="39">
        <f t="shared" si="7"/>
        <v>318285.9848484848</v>
      </c>
    </row>
    <row r="148" spans="1:25" ht="15" customHeight="1" x14ac:dyDescent="0.25">
      <c r="A148">
        <v>657</v>
      </c>
      <c r="B148" s="36" t="s">
        <v>314</v>
      </c>
      <c r="C148" s="36" t="s">
        <v>640</v>
      </c>
      <c r="D148" s="36" t="s">
        <v>27</v>
      </c>
      <c r="E148" s="36">
        <v>402</v>
      </c>
      <c r="F148" s="37">
        <f t="shared" si="6"/>
        <v>7.6136363636363641E-2</v>
      </c>
      <c r="G148" s="38">
        <v>5</v>
      </c>
      <c r="H148" s="36" t="s">
        <v>8</v>
      </c>
      <c r="I148" s="36">
        <v>29170</v>
      </c>
      <c r="J148" s="36" t="s">
        <v>7</v>
      </c>
      <c r="K148" s="39">
        <f t="shared" si="7"/>
        <v>23221.590909090912</v>
      </c>
    </row>
    <row r="149" spans="1:25" ht="15" customHeight="1" x14ac:dyDescent="0.25">
      <c r="A149">
        <v>1424</v>
      </c>
      <c r="B149" s="36" t="s">
        <v>315</v>
      </c>
      <c r="C149" s="36" t="s">
        <v>314</v>
      </c>
      <c r="D149" s="36" t="s">
        <v>27</v>
      </c>
      <c r="E149" s="36">
        <v>1247</v>
      </c>
      <c r="F149" s="37">
        <f t="shared" si="6"/>
        <v>0.23617424242424243</v>
      </c>
      <c r="G149" s="38">
        <v>5</v>
      </c>
      <c r="H149" s="36" t="s">
        <v>8</v>
      </c>
      <c r="I149" s="36">
        <v>29170</v>
      </c>
      <c r="J149" s="36" t="s">
        <v>7</v>
      </c>
      <c r="K149" s="39">
        <f t="shared" si="7"/>
        <v>72033.143939393936</v>
      </c>
    </row>
    <row r="150" spans="1:25" ht="15" customHeight="1" x14ac:dyDescent="0.25">
      <c r="A150">
        <v>2429</v>
      </c>
      <c r="B150" s="36" t="s">
        <v>257</v>
      </c>
      <c r="C150" s="36" t="s">
        <v>113</v>
      </c>
      <c r="D150" s="36" t="s">
        <v>510</v>
      </c>
      <c r="E150" s="36">
        <v>7880</v>
      </c>
      <c r="F150" s="37">
        <f t="shared" si="6"/>
        <v>1.4924242424242424</v>
      </c>
      <c r="G150" s="38">
        <v>5</v>
      </c>
      <c r="H150" s="36" t="s">
        <v>8</v>
      </c>
      <c r="I150" s="36">
        <v>29073</v>
      </c>
      <c r="J150" s="36" t="s">
        <v>22</v>
      </c>
      <c r="K150" s="39">
        <f t="shared" si="7"/>
        <v>455189.39393939392</v>
      </c>
    </row>
    <row r="151" spans="1:25" ht="15" customHeight="1" x14ac:dyDescent="0.25">
      <c r="B151" s="1" t="s">
        <v>502</v>
      </c>
      <c r="C151" s="1" t="s">
        <v>503</v>
      </c>
      <c r="D151" s="1" t="s">
        <v>503</v>
      </c>
      <c r="E151" s="1">
        <v>12380</v>
      </c>
      <c r="F151" s="13">
        <f t="shared" si="6"/>
        <v>2.3446969696969697</v>
      </c>
      <c r="G151" s="5">
        <v>5</v>
      </c>
      <c r="H151" s="1" t="s">
        <v>8</v>
      </c>
      <c r="I151" s="1">
        <v>29035</v>
      </c>
      <c r="J151" s="1" t="s">
        <v>7</v>
      </c>
      <c r="K151" s="12">
        <f t="shared" si="7"/>
        <v>715132.5757575758</v>
      </c>
      <c r="M151" s="1"/>
      <c r="N151" s="1"/>
      <c r="O151" s="1"/>
      <c r="P151" s="1"/>
      <c r="Q151" s="1"/>
      <c r="R151" s="1"/>
      <c r="S151" s="1"/>
      <c r="T151" s="1"/>
      <c r="U151" s="1"/>
    </row>
    <row r="152" spans="1:25" ht="15" customHeight="1" x14ac:dyDescent="0.25">
      <c r="B152" s="1" t="s">
        <v>225</v>
      </c>
      <c r="C152" s="1" t="s">
        <v>151</v>
      </c>
      <c r="D152" s="1" t="s">
        <v>27</v>
      </c>
      <c r="E152" s="1">
        <v>134</v>
      </c>
      <c r="F152" s="13">
        <f t="shared" si="6"/>
        <v>2.5378787878787879E-2</v>
      </c>
      <c r="G152" s="5">
        <v>5</v>
      </c>
      <c r="H152" s="1" t="s">
        <v>8</v>
      </c>
      <c r="I152" s="1">
        <v>29073</v>
      </c>
      <c r="J152" s="1" t="s">
        <v>7</v>
      </c>
      <c r="K152" s="12">
        <f t="shared" si="7"/>
        <v>7740.530303030303</v>
      </c>
      <c r="M152" s="1"/>
      <c r="N152" s="1"/>
      <c r="O152" s="1"/>
      <c r="P152" s="1"/>
      <c r="Q152" s="1"/>
      <c r="R152" s="1"/>
      <c r="S152" s="1"/>
      <c r="T152" s="1"/>
      <c r="U152" s="1"/>
    </row>
    <row r="153" spans="1:25" ht="15" customHeight="1" x14ac:dyDescent="0.25">
      <c r="B153" s="1" t="s">
        <v>151</v>
      </c>
      <c r="C153" s="1" t="s">
        <v>152</v>
      </c>
      <c r="D153" s="1" t="s">
        <v>27</v>
      </c>
      <c r="E153" s="1">
        <v>236</v>
      </c>
      <c r="F153" s="13">
        <f t="shared" si="6"/>
        <v>4.46969696969697E-2</v>
      </c>
      <c r="G153" s="5">
        <v>5</v>
      </c>
      <c r="H153" s="1" t="s">
        <v>8</v>
      </c>
      <c r="I153" s="1">
        <v>29073</v>
      </c>
      <c r="J153" s="1" t="s">
        <v>7</v>
      </c>
      <c r="K153" s="12">
        <f t="shared" si="7"/>
        <v>13632.575757575758</v>
      </c>
      <c r="M153" s="1"/>
      <c r="N153" s="1"/>
      <c r="O153" s="1"/>
      <c r="P153" s="1"/>
      <c r="Q153" s="1"/>
      <c r="R153" s="1"/>
      <c r="S153" s="1"/>
      <c r="T153" s="1"/>
      <c r="U153" s="1"/>
    </row>
    <row r="154" spans="1:25" ht="15" customHeight="1" x14ac:dyDescent="0.25">
      <c r="B154" s="1" t="s">
        <v>155</v>
      </c>
      <c r="C154" s="1" t="s">
        <v>154</v>
      </c>
      <c r="D154" s="1" t="s">
        <v>27</v>
      </c>
      <c r="E154" s="1">
        <v>2346</v>
      </c>
      <c r="F154" s="13">
        <f t="shared" si="6"/>
        <v>0.44431818181818183</v>
      </c>
      <c r="G154" s="5">
        <v>5</v>
      </c>
      <c r="H154" s="1" t="s">
        <v>8</v>
      </c>
      <c r="I154" s="1">
        <v>29073</v>
      </c>
      <c r="J154" s="1" t="s">
        <v>7</v>
      </c>
      <c r="K154" s="12">
        <f t="shared" si="7"/>
        <v>135517.04545454547</v>
      </c>
      <c r="M154" s="1"/>
      <c r="N154" s="1"/>
      <c r="O154" s="1"/>
      <c r="P154" s="1"/>
      <c r="Q154" s="1"/>
      <c r="R154" s="1"/>
      <c r="S154" s="1"/>
      <c r="T154" s="1"/>
      <c r="U154" s="1"/>
    </row>
    <row r="155" spans="1:25" ht="15" customHeight="1" x14ac:dyDescent="0.25">
      <c r="B155" s="1" t="s">
        <v>227</v>
      </c>
      <c r="C155" s="1" t="s">
        <v>155</v>
      </c>
      <c r="D155" s="1" t="s">
        <v>12</v>
      </c>
      <c r="E155" s="1">
        <v>767</v>
      </c>
      <c r="F155" s="13">
        <f t="shared" si="6"/>
        <v>0.14526515151515151</v>
      </c>
      <c r="G155" s="5">
        <v>5</v>
      </c>
      <c r="H155" s="1" t="s">
        <v>8</v>
      </c>
      <c r="I155" s="1">
        <v>29073</v>
      </c>
      <c r="J155" s="1" t="s">
        <v>7</v>
      </c>
      <c r="K155" s="12">
        <f t="shared" si="7"/>
        <v>44305.871212121208</v>
      </c>
      <c r="M155" s="1"/>
      <c r="N155" s="1"/>
      <c r="O155" s="1"/>
      <c r="P155" s="1"/>
      <c r="Q155" s="1"/>
      <c r="R155" s="1"/>
      <c r="S155" s="1"/>
      <c r="T155" s="1"/>
      <c r="U155" s="1"/>
    </row>
    <row r="156" spans="1:25" ht="15" customHeight="1" x14ac:dyDescent="0.25">
      <c r="A156">
        <v>5308</v>
      </c>
      <c r="B156" s="1" t="s">
        <v>228</v>
      </c>
      <c r="C156" s="1" t="s">
        <v>155</v>
      </c>
      <c r="D156" s="1" t="s">
        <v>27</v>
      </c>
      <c r="E156" s="1">
        <v>153</v>
      </c>
      <c r="F156" s="13">
        <f t="shared" si="6"/>
        <v>2.8977272727272727E-2</v>
      </c>
      <c r="G156" s="5">
        <v>5</v>
      </c>
      <c r="H156" s="1" t="s">
        <v>8</v>
      </c>
      <c r="I156" s="1">
        <v>29073</v>
      </c>
      <c r="J156" s="1" t="s">
        <v>7</v>
      </c>
      <c r="K156" s="12">
        <f t="shared" si="7"/>
        <v>8838.068181818182</v>
      </c>
      <c r="M156" s="1"/>
      <c r="N156" s="1"/>
      <c r="O156" s="1"/>
      <c r="P156" s="1"/>
      <c r="Q156" s="1"/>
      <c r="R156" s="1"/>
      <c r="S156" s="1"/>
      <c r="T156" s="1"/>
      <c r="U156" s="1"/>
    </row>
    <row r="157" spans="1:25" ht="15" customHeight="1" x14ac:dyDescent="0.25">
      <c r="A157">
        <v>5275</v>
      </c>
      <c r="B157" s="1" t="s">
        <v>11</v>
      </c>
      <c r="C157" s="1" t="s">
        <v>155</v>
      </c>
      <c r="D157" s="1" t="s">
        <v>156</v>
      </c>
      <c r="E157" s="1">
        <v>2345</v>
      </c>
      <c r="F157" s="13">
        <f t="shared" si="6"/>
        <v>0.4441287878787879</v>
      </c>
      <c r="G157" s="5">
        <v>5</v>
      </c>
      <c r="H157" s="1" t="s">
        <v>8</v>
      </c>
      <c r="I157" s="1">
        <v>29073</v>
      </c>
      <c r="J157" s="1" t="s">
        <v>7</v>
      </c>
      <c r="K157" s="12">
        <f t="shared" si="7"/>
        <v>135459.2803030303</v>
      </c>
      <c r="M157" s="1"/>
      <c r="N157" s="1"/>
      <c r="O157" s="1"/>
      <c r="P157" s="1"/>
      <c r="Q157" s="1"/>
      <c r="R157" s="1"/>
      <c r="S157" s="1"/>
      <c r="T157" s="1"/>
      <c r="U157" s="1"/>
    </row>
    <row r="158" spans="1:25" ht="15" customHeight="1" x14ac:dyDescent="0.25">
      <c r="A158">
        <v>5309</v>
      </c>
      <c r="B158" s="1" t="s">
        <v>229</v>
      </c>
      <c r="C158" s="1" t="s">
        <v>157</v>
      </c>
      <c r="D158" s="1" t="s">
        <v>11</v>
      </c>
      <c r="E158" s="1">
        <v>93</v>
      </c>
      <c r="F158" s="13">
        <f t="shared" si="6"/>
        <v>1.7613636363636363E-2</v>
      </c>
      <c r="G158" s="5">
        <v>5</v>
      </c>
      <c r="H158" s="1" t="s">
        <v>8</v>
      </c>
      <c r="I158" s="1">
        <v>29073</v>
      </c>
      <c r="J158" s="1" t="s">
        <v>7</v>
      </c>
      <c r="K158" s="12">
        <f t="shared" si="7"/>
        <v>5372.159090909091</v>
      </c>
      <c r="M158" s="1"/>
      <c r="N158" s="1"/>
      <c r="O158" s="1"/>
      <c r="P158" s="1"/>
      <c r="Q158" s="1"/>
      <c r="R158" s="1"/>
      <c r="S158" s="1"/>
      <c r="T158" s="1"/>
      <c r="U158" s="1"/>
    </row>
    <row r="159" spans="1:25" ht="15" customHeight="1" x14ac:dyDescent="0.25">
      <c r="A159">
        <v>3405</v>
      </c>
      <c r="B159" s="1" t="s">
        <v>12</v>
      </c>
      <c r="C159" s="1" t="s">
        <v>155</v>
      </c>
      <c r="D159" s="1" t="s">
        <v>11</v>
      </c>
      <c r="E159" s="1">
        <v>1354</v>
      </c>
      <c r="F159" s="13">
        <f t="shared" si="6"/>
        <v>0.25643939393939397</v>
      </c>
      <c r="G159" s="5">
        <v>5</v>
      </c>
      <c r="H159" s="1" t="s">
        <v>8</v>
      </c>
      <c r="I159" s="1">
        <v>29073</v>
      </c>
      <c r="J159" s="1" t="s">
        <v>7</v>
      </c>
      <c r="K159" s="12">
        <f t="shared" si="7"/>
        <v>78214.015151515167</v>
      </c>
      <c r="M159" s="1"/>
      <c r="N159" s="1"/>
      <c r="O159" s="1"/>
      <c r="P159" s="1"/>
      <c r="Q159" s="1"/>
      <c r="R159" s="1"/>
      <c r="S159" s="1"/>
      <c r="T159" s="1"/>
      <c r="U159" s="1"/>
    </row>
    <row r="160" spans="1:25" s="1" customFormat="1" ht="15" customHeight="1" x14ac:dyDescent="0.25">
      <c r="A160">
        <v>3406</v>
      </c>
      <c r="B160" s="1" t="s">
        <v>235</v>
      </c>
      <c r="C160" s="1" t="s">
        <v>152</v>
      </c>
      <c r="D160" s="1" t="s">
        <v>27</v>
      </c>
      <c r="E160" s="1">
        <v>129</v>
      </c>
      <c r="F160" s="13">
        <f t="shared" si="6"/>
        <v>2.4431818181818183E-2</v>
      </c>
      <c r="G160" s="5">
        <v>5</v>
      </c>
      <c r="H160" s="1" t="s">
        <v>8</v>
      </c>
      <c r="I160" s="1">
        <v>29073</v>
      </c>
      <c r="J160" s="1" t="s">
        <v>7</v>
      </c>
      <c r="K160" s="12">
        <f t="shared" si="7"/>
        <v>7451.704545454546</v>
      </c>
      <c r="L160"/>
      <c r="V160"/>
      <c r="W160"/>
      <c r="X160"/>
      <c r="Y160"/>
    </row>
    <row r="161" spans="1:25" ht="15" customHeight="1" x14ac:dyDescent="0.25">
      <c r="A161">
        <v>3399</v>
      </c>
      <c r="B161" s="1" t="s">
        <v>236</v>
      </c>
      <c r="C161" s="1" t="s">
        <v>155</v>
      </c>
      <c r="D161" s="1" t="s">
        <v>158</v>
      </c>
      <c r="E161" s="1">
        <v>1745</v>
      </c>
      <c r="F161" s="13">
        <f t="shared" si="6"/>
        <v>0.33049242424242425</v>
      </c>
      <c r="G161" s="5">
        <v>5</v>
      </c>
      <c r="H161" s="1" t="s">
        <v>8</v>
      </c>
      <c r="I161" s="1">
        <v>29073</v>
      </c>
      <c r="J161" s="1" t="s">
        <v>7</v>
      </c>
      <c r="K161" s="12">
        <f t="shared" si="7"/>
        <v>100800.18939393939</v>
      </c>
      <c r="M161" s="1"/>
      <c r="N161" s="1"/>
      <c r="O161" s="1"/>
      <c r="P161" s="1"/>
      <c r="Q161" s="1"/>
      <c r="R161" s="1"/>
      <c r="S161" s="1"/>
      <c r="T161" s="1"/>
      <c r="U161" s="1"/>
    </row>
    <row r="162" spans="1:25" s="1" customFormat="1" ht="15" customHeight="1" x14ac:dyDescent="0.25">
      <c r="A162">
        <v>3394</v>
      </c>
      <c r="B162" s="1" t="s">
        <v>158</v>
      </c>
      <c r="C162" s="1" t="s">
        <v>154</v>
      </c>
      <c r="D162" s="1" t="s">
        <v>11</v>
      </c>
      <c r="E162" s="1">
        <v>2545</v>
      </c>
      <c r="F162" s="13">
        <f t="shared" si="6"/>
        <v>0.48200757575757575</v>
      </c>
      <c r="G162" s="5">
        <v>5</v>
      </c>
      <c r="H162" s="1" t="s">
        <v>8</v>
      </c>
      <c r="I162" s="1">
        <v>29073</v>
      </c>
      <c r="J162" s="1" t="s">
        <v>7</v>
      </c>
      <c r="K162" s="12">
        <f t="shared" si="7"/>
        <v>147012.31060606061</v>
      </c>
      <c r="L162"/>
      <c r="V162"/>
      <c r="W162"/>
      <c r="X162"/>
      <c r="Y162"/>
    </row>
    <row r="163" spans="1:25" s="1" customFormat="1" ht="15" customHeight="1" x14ac:dyDescent="0.25">
      <c r="A163">
        <v>1598</v>
      </c>
      <c r="B163" s="1" t="s">
        <v>237</v>
      </c>
      <c r="C163" s="1" t="s">
        <v>158</v>
      </c>
      <c r="D163" s="1" t="s">
        <v>27</v>
      </c>
      <c r="E163" s="1">
        <v>225</v>
      </c>
      <c r="F163" s="13">
        <f t="shared" si="6"/>
        <v>4.261363636363636E-2</v>
      </c>
      <c r="G163" s="5">
        <v>5</v>
      </c>
      <c r="H163" s="1" t="s">
        <v>8</v>
      </c>
      <c r="I163" s="1">
        <v>29073</v>
      </c>
      <c r="J163" s="1" t="s">
        <v>7</v>
      </c>
      <c r="K163" s="12">
        <f t="shared" si="7"/>
        <v>12997.15909090909</v>
      </c>
      <c r="L163"/>
      <c r="V163"/>
      <c r="W163"/>
      <c r="X163"/>
      <c r="Y163"/>
    </row>
    <row r="164" spans="1:25" s="1" customFormat="1" ht="15" customHeight="1" x14ac:dyDescent="0.25">
      <c r="A164">
        <v>810</v>
      </c>
      <c r="B164" s="1" t="s">
        <v>238</v>
      </c>
      <c r="C164" s="1" t="s">
        <v>158</v>
      </c>
      <c r="D164" s="1" t="s">
        <v>27</v>
      </c>
      <c r="E164" s="1">
        <v>330</v>
      </c>
      <c r="F164" s="13">
        <f t="shared" si="6"/>
        <v>6.25E-2</v>
      </c>
      <c r="G164" s="5">
        <v>5</v>
      </c>
      <c r="H164" s="1" t="s">
        <v>8</v>
      </c>
      <c r="I164" s="1">
        <v>29073</v>
      </c>
      <c r="J164" s="1" t="s">
        <v>7</v>
      </c>
      <c r="K164" s="12">
        <f t="shared" si="7"/>
        <v>19062.5</v>
      </c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</row>
    <row r="165" spans="1:25" ht="15" customHeight="1" x14ac:dyDescent="0.25">
      <c r="A165">
        <v>3835</v>
      </c>
      <c r="B165" s="1" t="s">
        <v>239</v>
      </c>
      <c r="C165" s="1" t="s">
        <v>155</v>
      </c>
      <c r="D165" s="1" t="s">
        <v>12</v>
      </c>
      <c r="E165" s="1">
        <v>805</v>
      </c>
      <c r="F165" s="13">
        <f t="shared" si="6"/>
        <v>0.15246212121212122</v>
      </c>
      <c r="G165" s="5">
        <v>5</v>
      </c>
      <c r="H165" s="1" t="s">
        <v>8</v>
      </c>
      <c r="I165" s="1">
        <v>29073</v>
      </c>
      <c r="J165" s="1" t="s">
        <v>7</v>
      </c>
      <c r="K165" s="12">
        <f t="shared" si="7"/>
        <v>46500.946969696968</v>
      </c>
    </row>
    <row r="166" spans="1:25" ht="15.75" customHeight="1" x14ac:dyDescent="0.25">
      <c r="A166">
        <v>671</v>
      </c>
      <c r="B166" s="1" t="s">
        <v>240</v>
      </c>
      <c r="C166" s="1" t="s">
        <v>164</v>
      </c>
      <c r="D166" s="1" t="s">
        <v>27</v>
      </c>
      <c r="E166" s="1">
        <v>158</v>
      </c>
      <c r="F166" s="13">
        <f t="shared" si="6"/>
        <v>2.9924242424242423E-2</v>
      </c>
      <c r="G166" s="5">
        <v>5</v>
      </c>
      <c r="H166" s="1" t="s">
        <v>8</v>
      </c>
      <c r="I166" s="1">
        <v>29073</v>
      </c>
      <c r="J166" s="1" t="s">
        <v>7</v>
      </c>
      <c r="K166" s="12">
        <f t="shared" si="7"/>
        <v>9126.8939393939381</v>
      </c>
    </row>
    <row r="167" spans="1:25" ht="15" customHeight="1" x14ac:dyDescent="0.25">
      <c r="A167">
        <v>247</v>
      </c>
      <c r="B167" s="1" t="s">
        <v>241</v>
      </c>
      <c r="C167" s="1" t="s">
        <v>164</v>
      </c>
      <c r="D167" s="1" t="s">
        <v>27</v>
      </c>
      <c r="E167" s="1">
        <v>95</v>
      </c>
      <c r="F167" s="13">
        <f t="shared" si="6"/>
        <v>1.7992424242424244E-2</v>
      </c>
      <c r="G167" s="5">
        <v>5</v>
      </c>
      <c r="H167" s="1" t="s">
        <v>8</v>
      </c>
      <c r="I167" s="1">
        <v>29073</v>
      </c>
      <c r="J167" s="1" t="s">
        <v>7</v>
      </c>
      <c r="K167" s="12">
        <f t="shared" si="7"/>
        <v>5487.689393939394</v>
      </c>
    </row>
    <row r="168" spans="1:25" ht="15" customHeight="1" x14ac:dyDescent="0.25">
      <c r="A168">
        <v>1066</v>
      </c>
      <c r="B168" s="1" t="s">
        <v>164</v>
      </c>
      <c r="C168" s="1" t="s">
        <v>152</v>
      </c>
      <c r="D168" s="1" t="s">
        <v>152</v>
      </c>
      <c r="E168" s="1">
        <v>5325</v>
      </c>
      <c r="F168" s="13">
        <f t="shared" si="6"/>
        <v>1.0085227272727273</v>
      </c>
      <c r="G168" s="5">
        <v>5</v>
      </c>
      <c r="H168" s="1" t="s">
        <v>8</v>
      </c>
      <c r="I168" s="1">
        <v>29073</v>
      </c>
      <c r="J168" s="1" t="s">
        <v>7</v>
      </c>
      <c r="K168" s="12">
        <f t="shared" si="7"/>
        <v>307599.43181818182</v>
      </c>
    </row>
    <row r="169" spans="1:25" ht="15" customHeight="1" x14ac:dyDescent="0.25">
      <c r="A169">
        <v>1062</v>
      </c>
      <c r="B169" s="1" t="s">
        <v>242</v>
      </c>
      <c r="C169" s="1" t="s">
        <v>152</v>
      </c>
      <c r="D169" s="1" t="s">
        <v>27</v>
      </c>
      <c r="E169" s="1">
        <v>128</v>
      </c>
      <c r="F169" s="13">
        <f t="shared" si="6"/>
        <v>2.4242424242424242E-2</v>
      </c>
      <c r="G169" s="5">
        <v>5</v>
      </c>
      <c r="H169" s="1" t="s">
        <v>8</v>
      </c>
      <c r="I169" s="1">
        <v>29073</v>
      </c>
      <c r="J169" s="1" t="s">
        <v>7</v>
      </c>
      <c r="K169" s="12">
        <f t="shared" si="7"/>
        <v>7393.939393939394</v>
      </c>
    </row>
    <row r="170" spans="1:25" ht="15" customHeight="1" x14ac:dyDescent="0.25">
      <c r="A170">
        <v>2946</v>
      </c>
      <c r="B170" s="1" t="s">
        <v>166</v>
      </c>
      <c r="C170" s="1" t="s">
        <v>152</v>
      </c>
      <c r="D170" s="1" t="s">
        <v>164</v>
      </c>
      <c r="E170" s="1">
        <v>885</v>
      </c>
      <c r="F170" s="13">
        <f t="shared" si="6"/>
        <v>0.16761363636363635</v>
      </c>
      <c r="G170" s="5">
        <v>5</v>
      </c>
      <c r="H170" s="1" t="s">
        <v>8</v>
      </c>
      <c r="I170" s="1">
        <v>29073</v>
      </c>
      <c r="J170" s="1" t="s">
        <v>7</v>
      </c>
      <c r="K170" s="12">
        <f t="shared" si="7"/>
        <v>51122.159090909088</v>
      </c>
    </row>
    <row r="171" spans="1:25" ht="15" customHeight="1" x14ac:dyDescent="0.25">
      <c r="A171">
        <v>790</v>
      </c>
      <c r="B171" s="1" t="s">
        <v>243</v>
      </c>
      <c r="C171" s="1" t="s">
        <v>164</v>
      </c>
      <c r="D171" s="1" t="s">
        <v>27</v>
      </c>
      <c r="E171" s="1">
        <v>124</v>
      </c>
      <c r="F171" s="13">
        <f t="shared" si="6"/>
        <v>2.3484848484848483E-2</v>
      </c>
      <c r="G171" s="5">
        <v>5</v>
      </c>
      <c r="H171" s="1" t="s">
        <v>8</v>
      </c>
      <c r="I171" s="1">
        <v>29073</v>
      </c>
      <c r="J171" s="1" t="s">
        <v>7</v>
      </c>
      <c r="K171" s="12">
        <f t="shared" si="7"/>
        <v>7162.8787878787871</v>
      </c>
    </row>
    <row r="172" spans="1:25" ht="15" customHeight="1" x14ac:dyDescent="0.25">
      <c r="A172">
        <v>4634</v>
      </c>
      <c r="B172" s="1" t="s">
        <v>152</v>
      </c>
      <c r="C172" s="1" t="s">
        <v>165</v>
      </c>
      <c r="D172" s="1" t="s">
        <v>166</v>
      </c>
      <c r="E172" s="1">
        <v>3914</v>
      </c>
      <c r="F172" s="13">
        <f t="shared" si="6"/>
        <v>0.74128787878787883</v>
      </c>
      <c r="G172" s="5">
        <v>5</v>
      </c>
      <c r="H172" s="1" t="s">
        <v>8</v>
      </c>
      <c r="I172" s="1">
        <v>29073</v>
      </c>
      <c r="J172" s="1" t="s">
        <v>7</v>
      </c>
      <c r="K172" s="12">
        <f t="shared" si="7"/>
        <v>226092.80303030304</v>
      </c>
    </row>
    <row r="173" spans="1:25" ht="15" customHeight="1" x14ac:dyDescent="0.25">
      <c r="A173">
        <v>1786</v>
      </c>
      <c r="B173" s="1" t="s">
        <v>244</v>
      </c>
      <c r="C173" s="1" t="s">
        <v>164</v>
      </c>
      <c r="D173" s="1" t="s">
        <v>27</v>
      </c>
      <c r="E173" s="1">
        <v>489</v>
      </c>
      <c r="F173" s="13">
        <f t="shared" si="6"/>
        <v>9.261363636363637E-2</v>
      </c>
      <c r="G173" s="5">
        <v>5</v>
      </c>
      <c r="H173" s="1" t="s">
        <v>8</v>
      </c>
      <c r="I173" s="1">
        <v>29073</v>
      </c>
      <c r="J173" s="1" t="s">
        <v>7</v>
      </c>
      <c r="K173" s="12">
        <f t="shared" si="7"/>
        <v>28247.159090909092</v>
      </c>
    </row>
    <row r="174" spans="1:25" ht="15" customHeight="1" x14ac:dyDescent="0.25">
      <c r="A174">
        <v>79</v>
      </c>
      <c r="B174" s="1" t="s">
        <v>245</v>
      </c>
      <c r="C174" s="1" t="s">
        <v>152</v>
      </c>
      <c r="D174" s="1" t="s">
        <v>27</v>
      </c>
      <c r="E174" s="1">
        <v>295</v>
      </c>
      <c r="F174" s="13">
        <f t="shared" si="6"/>
        <v>5.587121212121212E-2</v>
      </c>
      <c r="G174" s="5">
        <v>5</v>
      </c>
      <c r="H174" s="1" t="s">
        <v>8</v>
      </c>
      <c r="I174" s="1">
        <v>29073</v>
      </c>
      <c r="J174" s="1" t="s">
        <v>7</v>
      </c>
      <c r="K174" s="12">
        <f t="shared" si="7"/>
        <v>17040.719696969696</v>
      </c>
    </row>
    <row r="175" spans="1:25" ht="15" customHeight="1" x14ac:dyDescent="0.25">
      <c r="A175">
        <v>4203</v>
      </c>
      <c r="B175" s="1" t="s">
        <v>246</v>
      </c>
      <c r="C175" s="1" t="s">
        <v>152</v>
      </c>
      <c r="D175" s="1" t="s">
        <v>27</v>
      </c>
      <c r="E175" s="1">
        <v>291</v>
      </c>
      <c r="F175" s="13">
        <f t="shared" si="6"/>
        <v>5.5113636363636365E-2</v>
      </c>
      <c r="G175" s="5">
        <v>5</v>
      </c>
      <c r="H175" s="1" t="s">
        <v>8</v>
      </c>
      <c r="I175" s="1">
        <v>29073</v>
      </c>
      <c r="J175" s="1" t="s">
        <v>7</v>
      </c>
      <c r="K175" s="12">
        <f t="shared" si="7"/>
        <v>16809.659090909092</v>
      </c>
    </row>
    <row r="176" spans="1:25" ht="15" customHeight="1" x14ac:dyDescent="0.25">
      <c r="A176">
        <v>4506</v>
      </c>
      <c r="B176" s="1" t="s">
        <v>247</v>
      </c>
      <c r="C176" s="1" t="s">
        <v>152</v>
      </c>
      <c r="D176" s="1" t="s">
        <v>27</v>
      </c>
      <c r="E176" s="1">
        <v>291</v>
      </c>
      <c r="F176" s="13">
        <f t="shared" si="6"/>
        <v>5.5113636363636365E-2</v>
      </c>
      <c r="G176" s="5">
        <v>5</v>
      </c>
      <c r="H176" s="1" t="s">
        <v>8</v>
      </c>
      <c r="I176" s="1">
        <v>29073</v>
      </c>
      <c r="J176" s="1" t="s">
        <v>7</v>
      </c>
      <c r="K176" s="12">
        <f t="shared" si="7"/>
        <v>16809.659090909092</v>
      </c>
    </row>
    <row r="177" spans="1:25" ht="15" customHeight="1" x14ac:dyDescent="0.25">
      <c r="A177">
        <v>599</v>
      </c>
      <c r="B177" s="1" t="s">
        <v>248</v>
      </c>
      <c r="C177" s="1" t="s">
        <v>152</v>
      </c>
      <c r="D177" s="1" t="s">
        <v>27</v>
      </c>
      <c r="E177" s="1">
        <v>249</v>
      </c>
      <c r="F177" s="13">
        <f t="shared" si="6"/>
        <v>4.7159090909090907E-2</v>
      </c>
      <c r="G177" s="5">
        <v>5</v>
      </c>
      <c r="H177" s="1" t="s">
        <v>8</v>
      </c>
      <c r="I177" s="1">
        <v>29073</v>
      </c>
      <c r="J177" s="1" t="s">
        <v>7</v>
      </c>
      <c r="K177" s="12">
        <f t="shared" si="7"/>
        <v>14383.522727272726</v>
      </c>
    </row>
    <row r="178" spans="1:25" ht="15" customHeight="1" x14ac:dyDescent="0.25">
      <c r="A178">
        <v>3089</v>
      </c>
      <c r="B178" s="41" t="s">
        <v>249</v>
      </c>
      <c r="C178" s="41" t="s">
        <v>152</v>
      </c>
      <c r="D178" s="41" t="s">
        <v>27</v>
      </c>
      <c r="E178" s="41">
        <v>286</v>
      </c>
      <c r="F178" s="42">
        <f t="shared" si="6"/>
        <v>5.4166666666666669E-2</v>
      </c>
      <c r="G178" s="43">
        <v>5</v>
      </c>
      <c r="H178" s="41" t="s">
        <v>8</v>
      </c>
      <c r="I178" s="41">
        <v>29073</v>
      </c>
      <c r="J178" s="41" t="s">
        <v>7</v>
      </c>
      <c r="K178" s="44">
        <f t="shared" si="7"/>
        <v>16520.833333333332</v>
      </c>
    </row>
    <row r="179" spans="1:25" ht="15" customHeight="1" x14ac:dyDescent="0.25">
      <c r="A179">
        <v>3180</v>
      </c>
      <c r="B179" s="1" t="s">
        <v>167</v>
      </c>
      <c r="C179" s="1" t="s">
        <v>164</v>
      </c>
      <c r="D179" s="1" t="s">
        <v>164</v>
      </c>
      <c r="E179" s="1">
        <v>1454</v>
      </c>
      <c r="F179" s="13">
        <f t="shared" si="6"/>
        <v>0.27537878787878789</v>
      </c>
      <c r="G179" s="5">
        <v>5</v>
      </c>
      <c r="H179" s="1" t="s">
        <v>8</v>
      </c>
      <c r="I179" s="1">
        <v>29073</v>
      </c>
      <c r="J179" s="1" t="s">
        <v>7</v>
      </c>
      <c r="K179" s="12">
        <f t="shared" si="7"/>
        <v>83990.530303030304</v>
      </c>
    </row>
    <row r="180" spans="1:25" ht="15" customHeight="1" x14ac:dyDescent="0.25">
      <c r="A180">
        <v>2578</v>
      </c>
      <c r="B180" s="1" t="s">
        <v>362</v>
      </c>
      <c r="C180" s="1" t="s">
        <v>345</v>
      </c>
      <c r="D180" s="1" t="s">
        <v>640</v>
      </c>
      <c r="E180" s="1">
        <v>2575</v>
      </c>
      <c r="F180" s="13">
        <f t="shared" si="6"/>
        <v>0.48768939393939392</v>
      </c>
      <c r="G180" s="5">
        <v>5</v>
      </c>
      <c r="H180" s="1" t="s">
        <v>8</v>
      </c>
      <c r="I180" s="1">
        <v>29172</v>
      </c>
      <c r="J180" s="1" t="s">
        <v>22</v>
      </c>
      <c r="K180" s="12">
        <f t="shared" si="7"/>
        <v>148745.26515151514</v>
      </c>
    </row>
    <row r="181" spans="1:25" ht="15" customHeight="1" x14ac:dyDescent="0.25">
      <c r="A181">
        <v>2676</v>
      </c>
      <c r="B181" s="1" t="s">
        <v>362</v>
      </c>
      <c r="C181" s="1" t="s">
        <v>641</v>
      </c>
      <c r="D181" s="1" t="s">
        <v>345</v>
      </c>
      <c r="E181" s="1">
        <v>1539</v>
      </c>
      <c r="F181" s="13">
        <f t="shared" si="6"/>
        <v>0.29147727272727275</v>
      </c>
      <c r="G181" s="5">
        <v>5</v>
      </c>
      <c r="H181" s="1" t="s">
        <v>8</v>
      </c>
      <c r="I181" s="1">
        <v>29172</v>
      </c>
      <c r="J181" s="1" t="s">
        <v>22</v>
      </c>
      <c r="K181" s="12">
        <f t="shared" si="7"/>
        <v>88900.568181818191</v>
      </c>
    </row>
    <row r="182" spans="1:25" ht="15" customHeight="1" x14ac:dyDescent="0.25">
      <c r="A182">
        <v>2996</v>
      </c>
      <c r="B182" s="1" t="s">
        <v>365</v>
      </c>
      <c r="C182" s="1" t="s">
        <v>342</v>
      </c>
      <c r="D182" s="1" t="s">
        <v>364</v>
      </c>
      <c r="E182" s="1">
        <v>660</v>
      </c>
      <c r="F182" s="13">
        <f t="shared" si="6"/>
        <v>0.125</v>
      </c>
      <c r="G182" s="5">
        <v>5</v>
      </c>
      <c r="H182" s="1" t="s">
        <v>8</v>
      </c>
      <c r="I182" s="1">
        <v>29172</v>
      </c>
      <c r="J182" s="1" t="s">
        <v>22</v>
      </c>
      <c r="K182" s="12">
        <f t="shared" si="7"/>
        <v>38125</v>
      </c>
    </row>
    <row r="183" spans="1:25" ht="15" customHeight="1" x14ac:dyDescent="0.25">
      <c r="A183">
        <v>3403</v>
      </c>
      <c r="B183" s="1" t="s">
        <v>21</v>
      </c>
      <c r="C183" s="1" t="s">
        <v>470</v>
      </c>
      <c r="D183" s="1" t="s">
        <v>155</v>
      </c>
      <c r="E183" s="1">
        <v>1090</v>
      </c>
      <c r="F183" s="13">
        <f t="shared" si="6"/>
        <v>0.20643939393939395</v>
      </c>
      <c r="G183" s="5">
        <v>5</v>
      </c>
      <c r="H183" s="1" t="s">
        <v>6</v>
      </c>
      <c r="I183" s="1">
        <v>29073</v>
      </c>
      <c r="J183" s="1" t="s">
        <v>7</v>
      </c>
      <c r="K183" s="12">
        <f t="shared" si="7"/>
        <v>62964.015151515152</v>
      </c>
    </row>
    <row r="184" spans="1:25" ht="15" customHeight="1" x14ac:dyDescent="0.25">
      <c r="A184" s="1">
        <v>1473</v>
      </c>
      <c r="B184" s="1" t="s">
        <v>344</v>
      </c>
      <c r="C184" s="1" t="s">
        <v>642</v>
      </c>
      <c r="D184" s="1" t="s">
        <v>361</v>
      </c>
      <c r="E184" s="1">
        <v>1637</v>
      </c>
      <c r="F184" s="13">
        <f t="shared" si="6"/>
        <v>0.31003787878787881</v>
      </c>
      <c r="G184" s="5">
        <v>5</v>
      </c>
      <c r="H184" s="1" t="s">
        <v>6</v>
      </c>
      <c r="I184" s="1">
        <v>29172</v>
      </c>
      <c r="J184" s="1" t="s">
        <v>7</v>
      </c>
      <c r="K184" s="12">
        <f t="shared" si="7"/>
        <v>94561.553030303039</v>
      </c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5" ht="15" customHeight="1" x14ac:dyDescent="0.25">
      <c r="A185" s="1">
        <v>2539</v>
      </c>
      <c r="B185" s="1" t="s">
        <v>345</v>
      </c>
      <c r="C185" s="1" t="s">
        <v>362</v>
      </c>
      <c r="D185" s="1" t="s">
        <v>344</v>
      </c>
      <c r="E185" s="1">
        <v>739</v>
      </c>
      <c r="F185" s="13">
        <f t="shared" si="6"/>
        <v>0.1399621212121212</v>
      </c>
      <c r="G185" s="5">
        <v>5</v>
      </c>
      <c r="H185" s="1" t="s">
        <v>6</v>
      </c>
      <c r="I185" s="1">
        <v>29172</v>
      </c>
      <c r="J185" s="1" t="s">
        <v>7</v>
      </c>
      <c r="K185" s="12">
        <f t="shared" si="7"/>
        <v>42688.446969696968</v>
      </c>
      <c r="L185" s="1"/>
    </row>
    <row r="186" spans="1:25" ht="15" customHeight="1" x14ac:dyDescent="0.25">
      <c r="B186" s="1" t="s">
        <v>346</v>
      </c>
      <c r="C186" s="1" t="s">
        <v>362</v>
      </c>
      <c r="D186" s="1" t="s">
        <v>344</v>
      </c>
      <c r="E186" s="1">
        <v>686</v>
      </c>
      <c r="F186" s="13">
        <f t="shared" si="6"/>
        <v>0.12992424242424241</v>
      </c>
      <c r="G186" s="5">
        <v>5</v>
      </c>
      <c r="H186" s="1" t="s">
        <v>6</v>
      </c>
      <c r="I186" s="1">
        <v>29172</v>
      </c>
      <c r="J186" s="1" t="s">
        <v>7</v>
      </c>
      <c r="K186" s="12">
        <f t="shared" si="7"/>
        <v>39626.893939393936</v>
      </c>
    </row>
    <row r="187" spans="1:25" ht="15" customHeight="1" x14ac:dyDescent="0.25">
      <c r="A187">
        <v>3471</v>
      </c>
      <c r="B187" s="1" t="s">
        <v>609</v>
      </c>
      <c r="C187" s="1" t="s">
        <v>508</v>
      </c>
      <c r="D187" s="1" t="s">
        <v>256</v>
      </c>
      <c r="E187" s="1">
        <v>3210</v>
      </c>
      <c r="F187" s="13">
        <f t="shared" si="6"/>
        <v>0.60795454545454541</v>
      </c>
      <c r="G187" s="5">
        <v>5</v>
      </c>
      <c r="H187" s="1" t="s">
        <v>6</v>
      </c>
      <c r="I187" s="1">
        <v>29073</v>
      </c>
      <c r="J187" s="1" t="s">
        <v>22</v>
      </c>
      <c r="K187" s="12">
        <f t="shared" ref="K187:K193" si="8">1580000*F187</f>
        <v>960568.18181818177</v>
      </c>
    </row>
    <row r="188" spans="1:25" ht="15" customHeight="1" x14ac:dyDescent="0.25">
      <c r="A188">
        <v>3708</v>
      </c>
      <c r="B188" s="1" t="s">
        <v>610</v>
      </c>
      <c r="C188" s="1" t="s">
        <v>609</v>
      </c>
      <c r="D188" s="1" t="s">
        <v>27</v>
      </c>
      <c r="E188" s="1">
        <v>430</v>
      </c>
      <c r="F188" s="13">
        <f t="shared" si="6"/>
        <v>8.1439393939393936E-2</v>
      </c>
      <c r="G188" s="5">
        <v>5</v>
      </c>
      <c r="H188" s="1" t="s">
        <v>6</v>
      </c>
      <c r="I188" s="1">
        <v>29073</v>
      </c>
      <c r="J188" s="1" t="s">
        <v>22</v>
      </c>
      <c r="K188" s="12">
        <f t="shared" si="8"/>
        <v>128674.24242424242</v>
      </c>
    </row>
    <row r="189" spans="1:25" ht="15" customHeight="1" x14ac:dyDescent="0.25">
      <c r="A189">
        <v>3855</v>
      </c>
      <c r="B189" s="1" t="s">
        <v>611</v>
      </c>
      <c r="C189" s="1" t="s">
        <v>609</v>
      </c>
      <c r="D189" s="1" t="s">
        <v>27</v>
      </c>
      <c r="E189" s="1">
        <v>90</v>
      </c>
      <c r="F189" s="13">
        <f t="shared" si="6"/>
        <v>1.7045454545454544E-2</v>
      </c>
      <c r="G189" s="5">
        <v>5</v>
      </c>
      <c r="H189" s="1" t="s">
        <v>6</v>
      </c>
      <c r="I189" s="1">
        <v>29073</v>
      </c>
      <c r="J189" s="1" t="s">
        <v>22</v>
      </c>
      <c r="K189" s="12">
        <f t="shared" si="8"/>
        <v>26931.81818181818</v>
      </c>
    </row>
    <row r="190" spans="1:25" ht="15" customHeight="1" x14ac:dyDescent="0.25">
      <c r="A190">
        <v>4173</v>
      </c>
      <c r="B190" s="1" t="s">
        <v>612</v>
      </c>
      <c r="C190" s="1" t="s">
        <v>609</v>
      </c>
      <c r="D190" s="1" t="s">
        <v>27</v>
      </c>
      <c r="E190" s="1">
        <v>385</v>
      </c>
      <c r="F190" s="13">
        <f t="shared" si="6"/>
        <v>7.2916666666666671E-2</v>
      </c>
      <c r="G190" s="5">
        <v>5</v>
      </c>
      <c r="H190" s="1" t="s">
        <v>6</v>
      </c>
      <c r="I190" s="1">
        <v>29073</v>
      </c>
      <c r="J190" s="1" t="s">
        <v>22</v>
      </c>
      <c r="K190" s="12">
        <f t="shared" si="8"/>
        <v>115208.33333333334</v>
      </c>
    </row>
    <row r="191" spans="1:25" ht="15" customHeight="1" x14ac:dyDescent="0.25">
      <c r="A191">
        <v>5020</v>
      </c>
      <c r="B191" s="1" t="s">
        <v>613</v>
      </c>
      <c r="C191" s="1" t="s">
        <v>609</v>
      </c>
      <c r="D191" s="1" t="s">
        <v>27</v>
      </c>
      <c r="E191" s="1">
        <v>280</v>
      </c>
      <c r="F191" s="13">
        <f t="shared" si="6"/>
        <v>5.3030303030303032E-2</v>
      </c>
      <c r="G191" s="5">
        <v>5</v>
      </c>
      <c r="H191" s="1" t="s">
        <v>6</v>
      </c>
      <c r="I191" s="1">
        <v>29073</v>
      </c>
      <c r="J191" s="1" t="s">
        <v>22</v>
      </c>
      <c r="K191" s="12">
        <f t="shared" si="8"/>
        <v>83787.878787878784</v>
      </c>
    </row>
    <row r="192" spans="1:25" s="1" customFormat="1" ht="15" customHeight="1" x14ac:dyDescent="0.25">
      <c r="A192"/>
      <c r="B192" s="1" t="s">
        <v>614</v>
      </c>
      <c r="C192" s="1" t="s">
        <v>615</v>
      </c>
      <c r="D192" s="1" t="s">
        <v>616</v>
      </c>
      <c r="E192" s="1">
        <v>3500</v>
      </c>
      <c r="F192" s="13">
        <f t="shared" si="6"/>
        <v>0.66287878787878785</v>
      </c>
      <c r="G192" s="5">
        <v>5</v>
      </c>
      <c r="H192" s="1" t="s">
        <v>6</v>
      </c>
      <c r="I192" s="1">
        <v>29073</v>
      </c>
      <c r="J192" s="1" t="s">
        <v>22</v>
      </c>
      <c r="K192" s="12">
        <f t="shared" si="8"/>
        <v>1047348.4848484847</v>
      </c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</row>
    <row r="193" spans="1:25" s="1" customFormat="1" ht="15" customHeight="1" x14ac:dyDescent="0.25">
      <c r="A193"/>
      <c r="B193" s="1" t="s">
        <v>617</v>
      </c>
      <c r="C193" s="1" t="s">
        <v>614</v>
      </c>
      <c r="D193" s="1" t="s">
        <v>27</v>
      </c>
      <c r="E193" s="1">
        <v>1021</v>
      </c>
      <c r="F193" s="13">
        <f t="shared" si="6"/>
        <v>0.19337121212121211</v>
      </c>
      <c r="G193" s="5">
        <v>5</v>
      </c>
      <c r="H193" s="1" t="s">
        <v>6</v>
      </c>
      <c r="I193" s="1">
        <v>29073</v>
      </c>
      <c r="J193" s="1" t="s">
        <v>22</v>
      </c>
      <c r="K193" s="12">
        <f t="shared" si="8"/>
        <v>305526.51515151514</v>
      </c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</row>
    <row r="194" spans="1:25" s="1" customFormat="1" ht="15" customHeight="1" x14ac:dyDescent="0.25">
      <c r="A194"/>
      <c r="B194" s="1" t="s">
        <v>361</v>
      </c>
      <c r="C194" s="1" t="s">
        <v>362</v>
      </c>
      <c r="D194" s="1" t="s">
        <v>344</v>
      </c>
      <c r="E194" s="1">
        <v>2165</v>
      </c>
      <c r="F194" s="13">
        <f t="shared" ref="F194:F257" si="9">E194/5280</f>
        <v>0.41003787878787878</v>
      </c>
      <c r="G194" s="5">
        <v>5</v>
      </c>
      <c r="H194" s="1" t="s">
        <v>6</v>
      </c>
      <c r="I194" s="1">
        <v>29172</v>
      </c>
      <c r="J194" s="1" t="s">
        <v>22</v>
      </c>
      <c r="K194" s="12">
        <f>305000*F194</f>
        <v>125061.55303030302</v>
      </c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</row>
    <row r="195" spans="1:25" s="1" customFormat="1" ht="15" customHeight="1" x14ac:dyDescent="0.25">
      <c r="A195"/>
      <c r="B195" s="1" t="s">
        <v>364</v>
      </c>
      <c r="C195" s="1" t="s">
        <v>313</v>
      </c>
      <c r="D195" s="1" t="s">
        <v>643</v>
      </c>
      <c r="E195" s="1">
        <v>1320</v>
      </c>
      <c r="F195" s="13">
        <f t="shared" si="9"/>
        <v>0.25</v>
      </c>
      <c r="G195" s="5">
        <v>5</v>
      </c>
      <c r="H195" s="1" t="s">
        <v>6</v>
      </c>
      <c r="I195" s="1">
        <v>29172</v>
      </c>
      <c r="J195" s="1" t="s">
        <v>22</v>
      </c>
      <c r="K195" s="12">
        <f>305000*F195</f>
        <v>76250</v>
      </c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</row>
    <row r="196" spans="1:25" s="1" customFormat="1" ht="15" customHeight="1" x14ac:dyDescent="0.25">
      <c r="B196" s="9" t="s">
        <v>313</v>
      </c>
      <c r="C196" s="9" t="s">
        <v>113</v>
      </c>
      <c r="D196" s="9" t="s">
        <v>521</v>
      </c>
      <c r="E196" s="9">
        <v>17600</v>
      </c>
      <c r="F196" s="14">
        <f t="shared" si="9"/>
        <v>3.3333333333333335</v>
      </c>
      <c r="G196" s="10">
        <v>5</v>
      </c>
      <c r="H196" s="9" t="s">
        <v>6</v>
      </c>
      <c r="I196" s="9">
        <v>29170</v>
      </c>
      <c r="J196" s="9" t="s">
        <v>5</v>
      </c>
      <c r="K196" s="11">
        <f>1580000*F196</f>
        <v>5266666.666666667</v>
      </c>
      <c r="M196"/>
      <c r="N196"/>
      <c r="O196"/>
      <c r="P196"/>
      <c r="Q196"/>
      <c r="R196"/>
      <c r="S196"/>
      <c r="T196"/>
      <c r="U196"/>
      <c r="V196"/>
      <c r="W196"/>
      <c r="X196"/>
      <c r="Y196"/>
    </row>
    <row r="197" spans="1:25" s="1" customFormat="1" ht="15" customHeight="1" x14ac:dyDescent="0.25">
      <c r="A197">
        <v>5013</v>
      </c>
      <c r="B197" s="19" t="s">
        <v>57</v>
      </c>
      <c r="C197" s="19" t="s">
        <v>45</v>
      </c>
      <c r="D197" s="19" t="s">
        <v>56</v>
      </c>
      <c r="E197" s="19">
        <v>997</v>
      </c>
      <c r="F197" s="20">
        <f t="shared" si="9"/>
        <v>0.18882575757575756</v>
      </c>
      <c r="G197" s="21">
        <v>6</v>
      </c>
      <c r="H197" s="19" t="s">
        <v>8</v>
      </c>
      <c r="I197" s="19">
        <v>29036</v>
      </c>
      <c r="J197" s="19" t="s">
        <v>7</v>
      </c>
      <c r="K197" s="22">
        <f t="shared" ref="K197:K228" si="10">305000*F197</f>
        <v>57591.856060606056</v>
      </c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</row>
    <row r="198" spans="1:25" s="1" customFormat="1" ht="15" customHeight="1" x14ac:dyDescent="0.25">
      <c r="A198">
        <v>4200</v>
      </c>
      <c r="B198" s="19" t="s">
        <v>188</v>
      </c>
      <c r="C198" s="19" t="s">
        <v>57</v>
      </c>
      <c r="D198" s="19" t="s">
        <v>27</v>
      </c>
      <c r="E198" s="19">
        <v>259</v>
      </c>
      <c r="F198" s="20">
        <f t="shared" si="9"/>
        <v>4.90530303030303E-2</v>
      </c>
      <c r="G198" s="21">
        <v>6</v>
      </c>
      <c r="H198" s="19" t="s">
        <v>8</v>
      </c>
      <c r="I198" s="19">
        <v>29036</v>
      </c>
      <c r="J198" s="19" t="s">
        <v>7</v>
      </c>
      <c r="K198" s="22">
        <f t="shared" si="10"/>
        <v>14961.174242424242</v>
      </c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</row>
    <row r="199" spans="1:25" s="1" customFormat="1" ht="15" customHeight="1" x14ac:dyDescent="0.25">
      <c r="A199">
        <v>5006</v>
      </c>
      <c r="B199" s="19" t="s">
        <v>189</v>
      </c>
      <c r="C199" s="19" t="s">
        <v>57</v>
      </c>
      <c r="D199" s="19" t="s">
        <v>27</v>
      </c>
      <c r="E199" s="19">
        <v>588</v>
      </c>
      <c r="F199" s="20">
        <f t="shared" si="9"/>
        <v>0.11136363636363636</v>
      </c>
      <c r="G199" s="21">
        <v>6</v>
      </c>
      <c r="H199" s="19" t="s">
        <v>8</v>
      </c>
      <c r="I199" s="19">
        <v>29036</v>
      </c>
      <c r="J199" s="19" t="s">
        <v>7</v>
      </c>
      <c r="K199" s="22">
        <f t="shared" si="10"/>
        <v>33965.909090909088</v>
      </c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</row>
    <row r="200" spans="1:25" ht="15" customHeight="1" x14ac:dyDescent="0.25">
      <c r="A200">
        <v>5007</v>
      </c>
      <c r="B200" s="19" t="s">
        <v>56</v>
      </c>
      <c r="C200" s="19" t="s">
        <v>69</v>
      </c>
      <c r="D200" s="19" t="s">
        <v>56</v>
      </c>
      <c r="E200" s="19">
        <v>3494</v>
      </c>
      <c r="F200" s="20">
        <f t="shared" si="9"/>
        <v>0.66174242424242424</v>
      </c>
      <c r="G200" s="21">
        <v>6</v>
      </c>
      <c r="H200" s="19" t="s">
        <v>8</v>
      </c>
      <c r="I200" s="19">
        <v>29036</v>
      </c>
      <c r="J200" s="19" t="s">
        <v>7</v>
      </c>
      <c r="K200" s="22">
        <f t="shared" si="10"/>
        <v>201831.43939393939</v>
      </c>
    </row>
    <row r="201" spans="1:25" s="1" customFormat="1" ht="15" customHeight="1" x14ac:dyDescent="0.25">
      <c r="A201">
        <v>4826</v>
      </c>
      <c r="B201" s="19" t="s">
        <v>65</v>
      </c>
      <c r="C201" s="19" t="s">
        <v>56</v>
      </c>
      <c r="D201" s="19" t="s">
        <v>27</v>
      </c>
      <c r="E201" s="19">
        <v>362</v>
      </c>
      <c r="F201" s="20">
        <f t="shared" si="9"/>
        <v>6.8560606060606058E-2</v>
      </c>
      <c r="G201" s="21">
        <v>6</v>
      </c>
      <c r="H201" s="19" t="s">
        <v>8</v>
      </c>
      <c r="I201" s="19">
        <v>29036</v>
      </c>
      <c r="J201" s="19" t="s">
        <v>7</v>
      </c>
      <c r="K201" s="22">
        <f t="shared" si="10"/>
        <v>20910.984848484848</v>
      </c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</row>
    <row r="202" spans="1:25" s="1" customFormat="1" ht="15" customHeight="1" x14ac:dyDescent="0.25">
      <c r="A202">
        <v>3171</v>
      </c>
      <c r="B202" s="19" t="s">
        <v>66</v>
      </c>
      <c r="C202" s="19" t="s">
        <v>56</v>
      </c>
      <c r="D202" s="19" t="s">
        <v>66</v>
      </c>
      <c r="E202" s="19">
        <v>2990</v>
      </c>
      <c r="F202" s="20">
        <f t="shared" si="9"/>
        <v>0.56628787878787878</v>
      </c>
      <c r="G202" s="21">
        <v>6</v>
      </c>
      <c r="H202" s="19" t="s">
        <v>8</v>
      </c>
      <c r="I202" s="19">
        <v>29036</v>
      </c>
      <c r="J202" s="19" t="s">
        <v>7</v>
      </c>
      <c r="K202" s="22">
        <f t="shared" si="10"/>
        <v>172717.80303030304</v>
      </c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</row>
    <row r="203" spans="1:25" s="1" customFormat="1" ht="15" customHeight="1" x14ac:dyDescent="0.25">
      <c r="A203">
        <v>4141</v>
      </c>
      <c r="B203" s="19" t="s">
        <v>67</v>
      </c>
      <c r="C203" s="19" t="s">
        <v>66</v>
      </c>
      <c r="D203" s="19" t="s">
        <v>27</v>
      </c>
      <c r="E203" s="19">
        <v>150</v>
      </c>
      <c r="F203" s="20">
        <f t="shared" si="9"/>
        <v>2.8409090909090908E-2</v>
      </c>
      <c r="G203" s="21">
        <v>6</v>
      </c>
      <c r="H203" s="19" t="s">
        <v>8</v>
      </c>
      <c r="I203" s="19">
        <v>29036</v>
      </c>
      <c r="J203" s="19" t="s">
        <v>7</v>
      </c>
      <c r="K203" s="22">
        <f t="shared" si="10"/>
        <v>8664.7727272727261</v>
      </c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</row>
    <row r="204" spans="1:25" s="1" customFormat="1" ht="15" customHeight="1" x14ac:dyDescent="0.25">
      <c r="A204">
        <v>3544</v>
      </c>
      <c r="B204" s="19" t="s">
        <v>70</v>
      </c>
      <c r="C204" s="19" t="s">
        <v>56</v>
      </c>
      <c r="D204" s="19" t="s">
        <v>27</v>
      </c>
      <c r="E204" s="19">
        <v>1077</v>
      </c>
      <c r="F204" s="20">
        <f t="shared" si="9"/>
        <v>0.20397727272727273</v>
      </c>
      <c r="G204" s="21">
        <v>6</v>
      </c>
      <c r="H204" s="19" t="s">
        <v>8</v>
      </c>
      <c r="I204" s="19">
        <v>29036</v>
      </c>
      <c r="J204" s="19" t="s">
        <v>7</v>
      </c>
      <c r="K204" s="22">
        <f t="shared" si="10"/>
        <v>62213.068181818184</v>
      </c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</row>
    <row r="205" spans="1:25" s="1" customFormat="1" ht="15" customHeight="1" x14ac:dyDescent="0.25">
      <c r="A205">
        <v>7637</v>
      </c>
      <c r="B205" s="19" t="s">
        <v>71</v>
      </c>
      <c r="C205" s="19" t="s">
        <v>56</v>
      </c>
      <c r="D205" s="19" t="s">
        <v>27</v>
      </c>
      <c r="E205" s="19">
        <v>106</v>
      </c>
      <c r="F205" s="20">
        <f t="shared" si="9"/>
        <v>2.0075757575757577E-2</v>
      </c>
      <c r="G205" s="21">
        <v>6</v>
      </c>
      <c r="H205" s="19" t="s">
        <v>8</v>
      </c>
      <c r="I205" s="19">
        <v>29036</v>
      </c>
      <c r="J205" s="19" t="s">
        <v>7</v>
      </c>
      <c r="K205" s="22">
        <f t="shared" si="10"/>
        <v>6123.106060606061</v>
      </c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</row>
    <row r="206" spans="1:25" s="1" customFormat="1" ht="15" customHeight="1" x14ac:dyDescent="0.25">
      <c r="A206">
        <v>4474</v>
      </c>
      <c r="B206" s="19" t="s">
        <v>72</v>
      </c>
      <c r="C206" s="19" t="s">
        <v>56</v>
      </c>
      <c r="D206" s="19" t="s">
        <v>70</v>
      </c>
      <c r="E206" s="19">
        <v>997</v>
      </c>
      <c r="F206" s="20">
        <f t="shared" si="9"/>
        <v>0.18882575757575756</v>
      </c>
      <c r="G206" s="21">
        <v>6</v>
      </c>
      <c r="H206" s="19" t="s">
        <v>8</v>
      </c>
      <c r="I206" s="19">
        <v>29036</v>
      </c>
      <c r="J206" s="19" t="s">
        <v>7</v>
      </c>
      <c r="K206" s="22">
        <f t="shared" si="10"/>
        <v>57591.856060606056</v>
      </c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</row>
    <row r="207" spans="1:25" s="1" customFormat="1" ht="15" customHeight="1" x14ac:dyDescent="0.25">
      <c r="A207">
        <v>4776</v>
      </c>
      <c r="B207" s="19" t="s">
        <v>73</v>
      </c>
      <c r="C207" s="19" t="s">
        <v>74</v>
      </c>
      <c r="D207" s="19" t="s">
        <v>27</v>
      </c>
      <c r="E207" s="19">
        <v>226</v>
      </c>
      <c r="F207" s="20">
        <f t="shared" si="9"/>
        <v>4.2803030303030301E-2</v>
      </c>
      <c r="G207" s="21">
        <v>6</v>
      </c>
      <c r="H207" s="19" t="s">
        <v>8</v>
      </c>
      <c r="I207" s="19">
        <v>29036</v>
      </c>
      <c r="J207" s="19" t="s">
        <v>7</v>
      </c>
      <c r="K207" s="22">
        <f t="shared" si="10"/>
        <v>13054.924242424242</v>
      </c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</row>
    <row r="208" spans="1:25" s="1" customFormat="1" ht="15" customHeight="1" x14ac:dyDescent="0.25">
      <c r="A208"/>
      <c r="B208" s="26" t="s">
        <v>45</v>
      </c>
      <c r="C208" s="26" t="s">
        <v>61</v>
      </c>
      <c r="D208" s="26" t="s">
        <v>62</v>
      </c>
      <c r="E208" s="26">
        <v>1750</v>
      </c>
      <c r="F208" s="27">
        <f t="shared" si="9"/>
        <v>0.33143939393939392</v>
      </c>
      <c r="G208" s="28">
        <v>6</v>
      </c>
      <c r="H208" s="26" t="s">
        <v>8</v>
      </c>
      <c r="I208" s="26">
        <v>29036</v>
      </c>
      <c r="J208" s="26" t="s">
        <v>22</v>
      </c>
      <c r="K208" s="29">
        <f t="shared" si="10"/>
        <v>101089.01515151515</v>
      </c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</row>
    <row r="209" spans="1:25" s="1" customFormat="1" ht="15" customHeight="1" x14ac:dyDescent="0.25">
      <c r="A209">
        <v>4735</v>
      </c>
      <c r="B209" s="26" t="s">
        <v>176</v>
      </c>
      <c r="C209" s="26" t="s">
        <v>45</v>
      </c>
      <c r="D209" s="26" t="s">
        <v>27</v>
      </c>
      <c r="E209" s="26">
        <v>21500</v>
      </c>
      <c r="F209" s="27">
        <f t="shared" si="9"/>
        <v>4.0719696969696972</v>
      </c>
      <c r="G209" s="28">
        <v>6</v>
      </c>
      <c r="H209" s="26" t="s">
        <v>6</v>
      </c>
      <c r="I209" s="26">
        <v>29036</v>
      </c>
      <c r="J209" s="26" t="s">
        <v>22</v>
      </c>
      <c r="K209" s="29">
        <f t="shared" si="10"/>
        <v>1241950.7575757576</v>
      </c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</row>
    <row r="210" spans="1:25" s="1" customFormat="1" ht="15" customHeight="1" x14ac:dyDescent="0.25">
      <c r="A210">
        <v>2910</v>
      </c>
      <c r="B210" s="26" t="s">
        <v>593</v>
      </c>
      <c r="C210" s="26" t="s">
        <v>594</v>
      </c>
      <c r="D210" s="26" t="s">
        <v>595</v>
      </c>
      <c r="E210" s="26">
        <v>12302</v>
      </c>
      <c r="F210" s="27">
        <f t="shared" si="9"/>
        <v>2.3299242424242426</v>
      </c>
      <c r="G210" s="28">
        <v>6</v>
      </c>
      <c r="H210" s="26" t="s">
        <v>6</v>
      </c>
      <c r="I210" s="26">
        <v>29072</v>
      </c>
      <c r="J210" s="26" t="s">
        <v>22</v>
      </c>
      <c r="K210" s="29">
        <f t="shared" si="10"/>
        <v>710626.89393939404</v>
      </c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</row>
    <row r="211" spans="1:25" s="1" customFormat="1" ht="15" customHeight="1" x14ac:dyDescent="0.25">
      <c r="A211">
        <v>198</v>
      </c>
      <c r="B211" s="31" t="s">
        <v>47</v>
      </c>
      <c r="C211" s="31" t="s">
        <v>60</v>
      </c>
      <c r="D211" s="31" t="s">
        <v>60</v>
      </c>
      <c r="E211" s="31">
        <v>25380</v>
      </c>
      <c r="F211" s="32">
        <f t="shared" si="9"/>
        <v>4.8068181818181817</v>
      </c>
      <c r="G211" s="33">
        <v>6</v>
      </c>
      <c r="H211" s="31" t="s">
        <v>6</v>
      </c>
      <c r="I211" s="31">
        <v>29036</v>
      </c>
      <c r="J211" s="31" t="s">
        <v>22</v>
      </c>
      <c r="K211" s="34">
        <f t="shared" si="10"/>
        <v>1466079.5454545454</v>
      </c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</row>
    <row r="212" spans="1:25" s="1" customFormat="1" ht="15" customHeight="1" x14ac:dyDescent="0.25">
      <c r="A212" s="1">
        <v>939</v>
      </c>
      <c r="B212" s="31" t="s">
        <v>224</v>
      </c>
      <c r="C212" s="31" t="s">
        <v>94</v>
      </c>
      <c r="D212" s="31" t="s">
        <v>27</v>
      </c>
      <c r="E212" s="31">
        <v>410</v>
      </c>
      <c r="F212" s="32">
        <f t="shared" si="9"/>
        <v>7.7651515151515152E-2</v>
      </c>
      <c r="G212" s="33">
        <v>6</v>
      </c>
      <c r="H212" s="31" t="s">
        <v>8</v>
      </c>
      <c r="I212" s="31">
        <v>29072</v>
      </c>
      <c r="J212" s="31" t="s">
        <v>7</v>
      </c>
      <c r="K212" s="34">
        <f t="shared" si="10"/>
        <v>23683.71212121212</v>
      </c>
      <c r="M212"/>
      <c r="N212"/>
      <c r="O212"/>
      <c r="P212"/>
      <c r="Q212"/>
      <c r="R212"/>
      <c r="S212"/>
      <c r="T212"/>
      <c r="U212"/>
      <c r="V212"/>
      <c r="W212"/>
      <c r="X212"/>
      <c r="Y212"/>
    </row>
    <row r="213" spans="1:25" ht="15" customHeight="1" x14ac:dyDescent="0.25">
      <c r="A213">
        <v>5409</v>
      </c>
      <c r="B213" s="31" t="s">
        <v>94</v>
      </c>
      <c r="C213" s="31" t="s">
        <v>118</v>
      </c>
      <c r="D213" s="31" t="s">
        <v>94</v>
      </c>
      <c r="E213" s="31">
        <v>5470</v>
      </c>
      <c r="F213" s="32">
        <f t="shared" si="9"/>
        <v>1.0359848484848484</v>
      </c>
      <c r="G213" s="33">
        <v>6</v>
      </c>
      <c r="H213" s="31" t="s">
        <v>8</v>
      </c>
      <c r="I213" s="31">
        <v>29072</v>
      </c>
      <c r="J213" s="31" t="s">
        <v>7</v>
      </c>
      <c r="K213" s="34">
        <f t="shared" si="10"/>
        <v>315975.37878787878</v>
      </c>
    </row>
    <row r="214" spans="1:25" ht="15" customHeight="1" x14ac:dyDescent="0.25">
      <c r="A214">
        <v>5408</v>
      </c>
      <c r="B214" s="31" t="s">
        <v>95</v>
      </c>
      <c r="C214" s="31" t="s">
        <v>96</v>
      </c>
      <c r="D214" s="31" t="s">
        <v>27</v>
      </c>
      <c r="E214" s="31">
        <v>380</v>
      </c>
      <c r="F214" s="32">
        <f t="shared" si="9"/>
        <v>7.1969696969696975E-2</v>
      </c>
      <c r="G214" s="33">
        <v>6</v>
      </c>
      <c r="H214" s="31" t="s">
        <v>8</v>
      </c>
      <c r="I214" s="31">
        <v>29072</v>
      </c>
      <c r="J214" s="31" t="s">
        <v>7</v>
      </c>
      <c r="K214" s="34">
        <f t="shared" si="10"/>
        <v>21950.757575757576</v>
      </c>
    </row>
    <row r="215" spans="1:25" ht="15" customHeight="1" x14ac:dyDescent="0.25">
      <c r="A215">
        <v>1365</v>
      </c>
      <c r="B215" s="31" t="s">
        <v>120</v>
      </c>
      <c r="C215" s="31" t="s">
        <v>95</v>
      </c>
      <c r="D215" s="31" t="s">
        <v>27</v>
      </c>
      <c r="E215" s="31">
        <v>143</v>
      </c>
      <c r="F215" s="32">
        <f t="shared" si="9"/>
        <v>2.7083333333333334E-2</v>
      </c>
      <c r="G215" s="33">
        <v>6</v>
      </c>
      <c r="H215" s="31" t="s">
        <v>8</v>
      </c>
      <c r="I215" s="31">
        <v>29072</v>
      </c>
      <c r="J215" s="31" t="s">
        <v>7</v>
      </c>
      <c r="K215" s="34">
        <f t="shared" si="10"/>
        <v>8260.4166666666661</v>
      </c>
    </row>
    <row r="216" spans="1:25" ht="15" customHeight="1" x14ac:dyDescent="0.25">
      <c r="A216">
        <v>1366</v>
      </c>
      <c r="B216" s="31" t="s">
        <v>96</v>
      </c>
      <c r="C216" s="31" t="s">
        <v>140</v>
      </c>
      <c r="D216" s="31" t="s">
        <v>94</v>
      </c>
      <c r="E216" s="31">
        <v>1817</v>
      </c>
      <c r="F216" s="32">
        <f t="shared" si="9"/>
        <v>0.34412878787878787</v>
      </c>
      <c r="G216" s="33">
        <v>6</v>
      </c>
      <c r="H216" s="31" t="s">
        <v>8</v>
      </c>
      <c r="I216" s="31">
        <v>29072</v>
      </c>
      <c r="J216" s="31" t="s">
        <v>7</v>
      </c>
      <c r="K216" s="34">
        <f t="shared" si="10"/>
        <v>104959.2803030303</v>
      </c>
    </row>
    <row r="217" spans="1:25" ht="15" customHeight="1" x14ac:dyDescent="0.25">
      <c r="A217">
        <v>3524</v>
      </c>
      <c r="B217" s="31" t="s">
        <v>121</v>
      </c>
      <c r="C217" s="31" t="s">
        <v>96</v>
      </c>
      <c r="D217" s="31" t="s">
        <v>27</v>
      </c>
      <c r="E217" s="31">
        <v>745</v>
      </c>
      <c r="F217" s="32">
        <f t="shared" si="9"/>
        <v>0.14109848484848486</v>
      </c>
      <c r="G217" s="33">
        <v>6</v>
      </c>
      <c r="H217" s="31" t="s">
        <v>8</v>
      </c>
      <c r="I217" s="31">
        <v>29072</v>
      </c>
      <c r="J217" s="31" t="s">
        <v>7</v>
      </c>
      <c r="K217" s="34">
        <f t="shared" si="10"/>
        <v>43035.03787878788</v>
      </c>
    </row>
    <row r="218" spans="1:25" ht="15" customHeight="1" x14ac:dyDescent="0.25">
      <c r="A218">
        <v>622</v>
      </c>
      <c r="B218" s="31" t="s">
        <v>119</v>
      </c>
      <c r="C218" s="31" t="s">
        <v>118</v>
      </c>
      <c r="D218" s="31" t="s">
        <v>27</v>
      </c>
      <c r="E218" s="31">
        <v>1200</v>
      </c>
      <c r="F218" s="32">
        <f t="shared" si="9"/>
        <v>0.22727272727272727</v>
      </c>
      <c r="G218" s="33">
        <v>6</v>
      </c>
      <c r="H218" s="31" t="s">
        <v>8</v>
      </c>
      <c r="I218" s="31">
        <v>29072</v>
      </c>
      <c r="J218" s="31" t="s">
        <v>7</v>
      </c>
      <c r="K218" s="34">
        <f t="shared" si="10"/>
        <v>69318.181818181809</v>
      </c>
    </row>
    <row r="219" spans="1:25" ht="15" customHeight="1" x14ac:dyDescent="0.25">
      <c r="A219" s="1"/>
      <c r="B219" s="31" t="s">
        <v>131</v>
      </c>
      <c r="C219" s="31" t="s">
        <v>118</v>
      </c>
      <c r="D219" s="31" t="s">
        <v>27</v>
      </c>
      <c r="E219" s="31">
        <v>370</v>
      </c>
      <c r="F219" s="32">
        <f t="shared" si="9"/>
        <v>7.0075757575757569E-2</v>
      </c>
      <c r="G219" s="33">
        <v>6</v>
      </c>
      <c r="H219" s="31" t="s">
        <v>8</v>
      </c>
      <c r="I219" s="31">
        <v>29072</v>
      </c>
      <c r="J219" s="31" t="s">
        <v>7</v>
      </c>
      <c r="K219" s="34">
        <f t="shared" si="10"/>
        <v>21373.10606060606</v>
      </c>
    </row>
    <row r="220" spans="1:25" ht="15" customHeight="1" x14ac:dyDescent="0.25">
      <c r="A220">
        <v>5008</v>
      </c>
      <c r="B220" s="31" t="s">
        <v>118</v>
      </c>
      <c r="C220" s="31" t="s">
        <v>140</v>
      </c>
      <c r="D220" s="31" t="s">
        <v>27</v>
      </c>
      <c r="E220" s="31">
        <v>2646</v>
      </c>
      <c r="F220" s="32">
        <f t="shared" si="9"/>
        <v>0.5011363636363636</v>
      </c>
      <c r="G220" s="33">
        <v>6</v>
      </c>
      <c r="H220" s="31" t="s">
        <v>8</v>
      </c>
      <c r="I220" s="31">
        <v>29072</v>
      </c>
      <c r="J220" s="31" t="s">
        <v>7</v>
      </c>
      <c r="K220" s="34">
        <f t="shared" si="10"/>
        <v>152846.59090909091</v>
      </c>
    </row>
    <row r="221" spans="1:25" ht="15" customHeight="1" x14ac:dyDescent="0.25">
      <c r="A221" s="1">
        <v>3794</v>
      </c>
      <c r="B221" s="31" t="s">
        <v>132</v>
      </c>
      <c r="C221" s="31" t="s">
        <v>94</v>
      </c>
      <c r="D221" s="31" t="s">
        <v>27</v>
      </c>
      <c r="E221" s="31">
        <v>230</v>
      </c>
      <c r="F221" s="32">
        <f t="shared" si="9"/>
        <v>4.3560606060606064E-2</v>
      </c>
      <c r="G221" s="33">
        <v>6</v>
      </c>
      <c r="H221" s="31" t="s">
        <v>8</v>
      </c>
      <c r="I221" s="31">
        <v>29072</v>
      </c>
      <c r="J221" s="31" t="s">
        <v>7</v>
      </c>
      <c r="K221" s="34">
        <f t="shared" si="10"/>
        <v>13285.98484848485</v>
      </c>
      <c r="L221" s="1"/>
    </row>
    <row r="222" spans="1:25" ht="15" customHeight="1" x14ac:dyDescent="0.25">
      <c r="A222" s="1">
        <v>1689</v>
      </c>
      <c r="B222" s="31" t="s">
        <v>106</v>
      </c>
      <c r="C222" s="31" t="s">
        <v>94</v>
      </c>
      <c r="D222" s="31" t="s">
        <v>27</v>
      </c>
      <c r="E222" s="31">
        <v>220</v>
      </c>
      <c r="F222" s="32">
        <f t="shared" si="9"/>
        <v>4.1666666666666664E-2</v>
      </c>
      <c r="G222" s="33">
        <v>6</v>
      </c>
      <c r="H222" s="31" t="s">
        <v>8</v>
      </c>
      <c r="I222" s="31">
        <v>29072</v>
      </c>
      <c r="J222" s="31" t="s">
        <v>7</v>
      </c>
      <c r="K222" s="34">
        <f t="shared" si="10"/>
        <v>12708.333333333332</v>
      </c>
      <c r="L222" s="1"/>
    </row>
    <row r="223" spans="1:25" ht="15" customHeight="1" x14ac:dyDescent="0.25">
      <c r="A223">
        <v>945</v>
      </c>
      <c r="B223" s="36" t="s">
        <v>199</v>
      </c>
      <c r="C223" s="36" t="s">
        <v>58</v>
      </c>
      <c r="D223" s="36" t="s">
        <v>63</v>
      </c>
      <c r="E223" s="36">
        <v>7814</v>
      </c>
      <c r="F223" s="37">
        <f t="shared" si="9"/>
        <v>1.4799242424242425</v>
      </c>
      <c r="G223" s="38">
        <v>6</v>
      </c>
      <c r="H223" s="36" t="s">
        <v>6</v>
      </c>
      <c r="I223" s="36">
        <v>29036</v>
      </c>
      <c r="J223" s="36" t="s">
        <v>22</v>
      </c>
      <c r="K223" s="39">
        <f t="shared" si="10"/>
        <v>451376.89393939398</v>
      </c>
    </row>
    <row r="224" spans="1:25" ht="15" customHeight="1" x14ac:dyDescent="0.25">
      <c r="A224">
        <v>573</v>
      </c>
      <c r="B224" s="36" t="s">
        <v>480</v>
      </c>
      <c r="C224" s="36" t="s">
        <v>481</v>
      </c>
      <c r="D224" s="36" t="s">
        <v>140</v>
      </c>
      <c r="E224" s="36">
        <v>4066</v>
      </c>
      <c r="F224" s="37">
        <f t="shared" si="9"/>
        <v>0.77007575757575752</v>
      </c>
      <c r="G224" s="38">
        <v>6</v>
      </c>
      <c r="H224" s="36" t="s">
        <v>6</v>
      </c>
      <c r="I224" s="36">
        <v>29212</v>
      </c>
      <c r="J224" s="36" t="s">
        <v>22</v>
      </c>
      <c r="K224" s="39">
        <f t="shared" si="10"/>
        <v>234873.10606060605</v>
      </c>
    </row>
    <row r="225" spans="1:25" ht="15" customHeight="1" x14ac:dyDescent="0.25">
      <c r="A225">
        <v>572</v>
      </c>
      <c r="B225" s="36" t="s">
        <v>200</v>
      </c>
      <c r="C225" s="36" t="s">
        <v>47</v>
      </c>
      <c r="D225" s="36" t="s">
        <v>64</v>
      </c>
      <c r="E225" s="36">
        <v>15250</v>
      </c>
      <c r="F225" s="37">
        <f t="shared" si="9"/>
        <v>2.8882575757575757</v>
      </c>
      <c r="G225" s="38">
        <v>6</v>
      </c>
      <c r="H225" s="36" t="s">
        <v>6</v>
      </c>
      <c r="I225" s="36">
        <v>29036</v>
      </c>
      <c r="J225" s="36" t="s">
        <v>22</v>
      </c>
      <c r="K225" s="39">
        <f t="shared" si="10"/>
        <v>880918.56060606055</v>
      </c>
    </row>
    <row r="226" spans="1:25" ht="15" customHeight="1" x14ac:dyDescent="0.25">
      <c r="B226" s="1" t="s">
        <v>52</v>
      </c>
      <c r="C226" s="1" t="s">
        <v>53</v>
      </c>
      <c r="D226" s="1" t="s">
        <v>27</v>
      </c>
      <c r="E226" s="1">
        <v>1118</v>
      </c>
      <c r="F226" s="13">
        <f t="shared" si="9"/>
        <v>0.21174242424242423</v>
      </c>
      <c r="G226" s="5">
        <v>6</v>
      </c>
      <c r="H226" s="1" t="s">
        <v>8</v>
      </c>
      <c r="I226" s="1">
        <v>29036</v>
      </c>
      <c r="J226" s="1" t="s">
        <v>7</v>
      </c>
      <c r="K226" s="12">
        <f t="shared" si="10"/>
        <v>64581.439393939392</v>
      </c>
    </row>
    <row r="227" spans="1:25" ht="15" customHeight="1" x14ac:dyDescent="0.25">
      <c r="B227" s="1" t="s">
        <v>53</v>
      </c>
      <c r="C227" s="1" t="s">
        <v>52</v>
      </c>
      <c r="D227" s="1" t="s">
        <v>27</v>
      </c>
      <c r="E227" s="1">
        <v>1013</v>
      </c>
      <c r="F227" s="13">
        <f t="shared" si="9"/>
        <v>0.19185606060606061</v>
      </c>
      <c r="G227" s="5">
        <v>6</v>
      </c>
      <c r="H227" s="1" t="s">
        <v>8</v>
      </c>
      <c r="I227" s="1">
        <v>29036</v>
      </c>
      <c r="J227" s="1" t="s">
        <v>7</v>
      </c>
      <c r="K227" s="12">
        <f t="shared" si="10"/>
        <v>58516.098484848488</v>
      </c>
      <c r="M227" s="1"/>
      <c r="N227" s="1"/>
      <c r="O227" s="1"/>
      <c r="P227" s="1"/>
      <c r="Q227" s="1"/>
      <c r="R227" s="1"/>
      <c r="S227" s="1"/>
      <c r="T227" s="1"/>
      <c r="U227" s="1"/>
    </row>
    <row r="228" spans="1:25" ht="15" customHeight="1" x14ac:dyDescent="0.25">
      <c r="B228" s="1" t="s">
        <v>178</v>
      </c>
      <c r="C228" s="1" t="s">
        <v>53</v>
      </c>
      <c r="D228" s="1" t="s">
        <v>54</v>
      </c>
      <c r="E228" s="1">
        <v>684</v>
      </c>
      <c r="F228" s="13">
        <f t="shared" si="9"/>
        <v>0.12954545454545455</v>
      </c>
      <c r="G228" s="5">
        <v>6</v>
      </c>
      <c r="H228" s="1" t="s">
        <v>8</v>
      </c>
      <c r="I228" s="1">
        <v>29036</v>
      </c>
      <c r="J228" s="1" t="s">
        <v>7</v>
      </c>
      <c r="K228" s="12">
        <f t="shared" si="10"/>
        <v>39511.36363636364</v>
      </c>
      <c r="M228" s="1"/>
      <c r="N228" s="1"/>
      <c r="O228" s="1"/>
      <c r="P228" s="1"/>
      <c r="Q228" s="1"/>
      <c r="R228" s="1"/>
      <c r="S228" s="1"/>
      <c r="T228" s="1"/>
      <c r="U228" s="1"/>
    </row>
    <row r="229" spans="1:25" ht="15" customHeight="1" x14ac:dyDescent="0.25">
      <c r="B229" s="1" t="s">
        <v>54</v>
      </c>
      <c r="C229" s="1" t="s">
        <v>48</v>
      </c>
      <c r="D229" s="1" t="s">
        <v>27</v>
      </c>
      <c r="E229" s="1">
        <v>1015</v>
      </c>
      <c r="F229" s="13">
        <f t="shared" si="9"/>
        <v>0.19223484848484848</v>
      </c>
      <c r="G229" s="5">
        <v>6</v>
      </c>
      <c r="H229" s="1" t="s">
        <v>8</v>
      </c>
      <c r="I229" s="1">
        <v>29036</v>
      </c>
      <c r="J229" s="1" t="s">
        <v>7</v>
      </c>
      <c r="K229" s="12">
        <f t="shared" ref="K229:K251" si="11">305000*F229</f>
        <v>58631.628787878784</v>
      </c>
      <c r="M229" s="1"/>
      <c r="N229" s="1"/>
      <c r="O229" s="1"/>
      <c r="P229" s="1"/>
      <c r="Q229" s="1"/>
      <c r="R229" s="1"/>
      <c r="S229" s="1"/>
      <c r="T229" s="1"/>
      <c r="U229" s="1"/>
    </row>
    <row r="230" spans="1:25" ht="15" customHeight="1" x14ac:dyDescent="0.25">
      <c r="B230" s="1" t="s">
        <v>179</v>
      </c>
      <c r="C230" s="1" t="s">
        <v>48</v>
      </c>
      <c r="D230" s="1" t="s">
        <v>27</v>
      </c>
      <c r="E230" s="1">
        <v>204</v>
      </c>
      <c r="F230" s="13">
        <f t="shared" si="9"/>
        <v>3.8636363636363635E-2</v>
      </c>
      <c r="G230" s="5">
        <v>6</v>
      </c>
      <c r="H230" s="1" t="s">
        <v>8</v>
      </c>
      <c r="I230" s="1">
        <v>29036</v>
      </c>
      <c r="J230" s="1" t="s">
        <v>7</v>
      </c>
      <c r="K230" s="12">
        <f t="shared" si="11"/>
        <v>11784.090909090908</v>
      </c>
      <c r="M230" s="1"/>
      <c r="N230" s="1"/>
      <c r="O230" s="1"/>
      <c r="P230" s="1"/>
      <c r="Q230" s="1"/>
      <c r="R230" s="1"/>
      <c r="S230" s="1"/>
      <c r="T230" s="1"/>
      <c r="U230" s="1"/>
    </row>
    <row r="231" spans="1:25" ht="15" customHeight="1" x14ac:dyDescent="0.25">
      <c r="A231" s="1">
        <v>2194</v>
      </c>
      <c r="B231" s="1" t="s">
        <v>180</v>
      </c>
      <c r="C231" s="1" t="s">
        <v>55</v>
      </c>
      <c r="D231" s="1" t="s">
        <v>49</v>
      </c>
      <c r="E231" s="1">
        <v>5693</v>
      </c>
      <c r="F231" s="13">
        <f t="shared" si="9"/>
        <v>1.0782196969696969</v>
      </c>
      <c r="G231" s="5">
        <v>6</v>
      </c>
      <c r="H231" s="1" t="s">
        <v>8</v>
      </c>
      <c r="I231" s="1">
        <v>29036</v>
      </c>
      <c r="J231" s="1" t="s">
        <v>7</v>
      </c>
      <c r="K231" s="12">
        <f t="shared" si="11"/>
        <v>328857.00757575757</v>
      </c>
      <c r="L231" s="1"/>
    </row>
    <row r="232" spans="1:25" ht="15" customHeight="1" x14ac:dyDescent="0.25">
      <c r="A232">
        <v>5497</v>
      </c>
      <c r="B232" s="1" t="s">
        <v>50</v>
      </c>
      <c r="C232" s="1" t="s">
        <v>27</v>
      </c>
      <c r="D232" s="1" t="s">
        <v>27</v>
      </c>
      <c r="E232" s="1">
        <v>2157</v>
      </c>
      <c r="F232" s="13">
        <f t="shared" si="9"/>
        <v>0.40852272727272726</v>
      </c>
      <c r="G232" s="5">
        <v>6</v>
      </c>
      <c r="H232" s="1" t="s">
        <v>8</v>
      </c>
      <c r="I232" s="1">
        <v>29036</v>
      </c>
      <c r="J232" s="1" t="s">
        <v>7</v>
      </c>
      <c r="K232" s="12">
        <f t="shared" si="11"/>
        <v>124599.43181818181</v>
      </c>
    </row>
    <row r="233" spans="1:25" ht="15" customHeight="1" x14ac:dyDescent="0.25">
      <c r="A233">
        <v>5484</v>
      </c>
      <c r="B233" s="1" t="s">
        <v>51</v>
      </c>
      <c r="C233" s="1" t="s">
        <v>48</v>
      </c>
      <c r="D233" s="1" t="s">
        <v>27</v>
      </c>
      <c r="E233" s="1">
        <v>1064</v>
      </c>
      <c r="F233" s="13">
        <f t="shared" si="9"/>
        <v>0.20151515151515151</v>
      </c>
      <c r="G233" s="5">
        <v>6</v>
      </c>
      <c r="H233" s="1" t="s">
        <v>8</v>
      </c>
      <c r="I233" s="1">
        <v>29036</v>
      </c>
      <c r="J233" s="1" t="s">
        <v>7</v>
      </c>
      <c r="K233" s="12">
        <f t="shared" si="11"/>
        <v>61462.121212121208</v>
      </c>
    </row>
    <row r="234" spans="1:25" ht="15" customHeight="1" x14ac:dyDescent="0.25">
      <c r="A234">
        <v>3893</v>
      </c>
      <c r="B234" s="1" t="s">
        <v>181</v>
      </c>
      <c r="C234" s="1" t="s">
        <v>48</v>
      </c>
      <c r="D234" s="1" t="s">
        <v>50</v>
      </c>
      <c r="E234" s="1">
        <v>547</v>
      </c>
      <c r="F234" s="13">
        <f t="shared" si="9"/>
        <v>0.10359848484848484</v>
      </c>
      <c r="G234" s="5">
        <v>6</v>
      </c>
      <c r="H234" s="1" t="s">
        <v>8</v>
      </c>
      <c r="I234" s="1">
        <v>29036</v>
      </c>
      <c r="J234" s="1" t="s">
        <v>7</v>
      </c>
      <c r="K234" s="12">
        <f t="shared" si="11"/>
        <v>31597.537878787876</v>
      </c>
    </row>
    <row r="235" spans="1:25" ht="15" customHeight="1" x14ac:dyDescent="0.25">
      <c r="A235">
        <v>3178</v>
      </c>
      <c r="B235" s="1" t="s">
        <v>9</v>
      </c>
      <c r="C235" s="1" t="s">
        <v>51</v>
      </c>
      <c r="D235" s="1" t="s">
        <v>27</v>
      </c>
      <c r="E235" s="1">
        <v>151</v>
      </c>
      <c r="F235" s="13">
        <f t="shared" si="9"/>
        <v>2.8598484848484849E-2</v>
      </c>
      <c r="G235" s="5">
        <v>6</v>
      </c>
      <c r="H235" s="1" t="s">
        <v>8</v>
      </c>
      <c r="I235" s="1">
        <v>29036</v>
      </c>
      <c r="J235" s="1" t="s">
        <v>7</v>
      </c>
      <c r="K235" s="12">
        <f t="shared" si="11"/>
        <v>8722.5378787878781</v>
      </c>
    </row>
    <row r="236" spans="1:25" s="1" customFormat="1" ht="15" customHeight="1" x14ac:dyDescent="0.25">
      <c r="A236">
        <v>2768</v>
      </c>
      <c r="B236" s="1" t="s">
        <v>182</v>
      </c>
      <c r="C236" s="1" t="s">
        <v>48</v>
      </c>
      <c r="D236" s="1" t="s">
        <v>27</v>
      </c>
      <c r="E236" s="1">
        <v>403</v>
      </c>
      <c r="F236" s="13">
        <f t="shared" si="9"/>
        <v>7.6325757575757575E-2</v>
      </c>
      <c r="G236" s="5">
        <v>6</v>
      </c>
      <c r="H236" s="1" t="s">
        <v>8</v>
      </c>
      <c r="I236" s="1">
        <v>29036</v>
      </c>
      <c r="J236" s="1" t="s">
        <v>7</v>
      </c>
      <c r="K236" s="12">
        <f t="shared" si="11"/>
        <v>23279.35606060606</v>
      </c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</row>
    <row r="237" spans="1:25" s="1" customFormat="1" ht="15.75" customHeight="1" x14ac:dyDescent="0.25">
      <c r="A237">
        <v>4905</v>
      </c>
      <c r="B237" s="1" t="s">
        <v>183</v>
      </c>
      <c r="C237" s="1" t="s">
        <v>51</v>
      </c>
      <c r="D237" s="1" t="s">
        <v>27</v>
      </c>
      <c r="E237" s="1">
        <v>130</v>
      </c>
      <c r="F237" s="13">
        <f t="shared" si="9"/>
        <v>2.462121212121212E-2</v>
      </c>
      <c r="G237" s="5">
        <v>6</v>
      </c>
      <c r="H237" s="1" t="s">
        <v>8</v>
      </c>
      <c r="I237" s="1">
        <v>29036</v>
      </c>
      <c r="J237" s="1" t="s">
        <v>7</v>
      </c>
      <c r="K237" s="12">
        <f t="shared" si="11"/>
        <v>7509.469696969697</v>
      </c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</row>
    <row r="238" spans="1:25" ht="15" customHeight="1" x14ac:dyDescent="0.25">
      <c r="A238">
        <v>1000</v>
      </c>
      <c r="B238" s="1" t="s">
        <v>184</v>
      </c>
      <c r="C238" s="1" t="s">
        <v>48</v>
      </c>
      <c r="D238" s="1" t="s">
        <v>27</v>
      </c>
      <c r="E238" s="1">
        <v>273</v>
      </c>
      <c r="F238" s="13">
        <f t="shared" si="9"/>
        <v>5.1704545454545454E-2</v>
      </c>
      <c r="G238" s="5">
        <v>6</v>
      </c>
      <c r="H238" s="1" t="s">
        <v>8</v>
      </c>
      <c r="I238" s="1">
        <v>29036</v>
      </c>
      <c r="J238" s="1" t="s">
        <v>7</v>
      </c>
      <c r="K238" s="12">
        <f t="shared" si="11"/>
        <v>15769.886363636364</v>
      </c>
    </row>
    <row r="239" spans="1:25" ht="15" customHeight="1" x14ac:dyDescent="0.25">
      <c r="A239">
        <v>4400</v>
      </c>
      <c r="B239" s="1" t="s">
        <v>185</v>
      </c>
      <c r="C239" s="1" t="s">
        <v>48</v>
      </c>
      <c r="D239" s="1" t="s">
        <v>27</v>
      </c>
      <c r="E239" s="1">
        <v>404</v>
      </c>
      <c r="F239" s="13">
        <f t="shared" si="9"/>
        <v>7.6515151515151508E-2</v>
      </c>
      <c r="G239" s="5">
        <v>6</v>
      </c>
      <c r="H239" s="1" t="s">
        <v>8</v>
      </c>
      <c r="I239" s="1">
        <v>29036</v>
      </c>
      <c r="J239" s="1" t="s">
        <v>7</v>
      </c>
      <c r="K239" s="12">
        <f t="shared" si="11"/>
        <v>23337.121212121208</v>
      </c>
    </row>
    <row r="240" spans="1:25" ht="15" customHeight="1" x14ac:dyDescent="0.25">
      <c r="A240">
        <v>4530</v>
      </c>
      <c r="B240" s="1" t="s">
        <v>186</v>
      </c>
      <c r="C240" s="1" t="s">
        <v>48</v>
      </c>
      <c r="D240" s="1" t="s">
        <v>27</v>
      </c>
      <c r="E240" s="1">
        <v>222</v>
      </c>
      <c r="F240" s="13">
        <f t="shared" si="9"/>
        <v>4.2045454545454546E-2</v>
      </c>
      <c r="G240" s="5">
        <v>6</v>
      </c>
      <c r="H240" s="1" t="s">
        <v>8</v>
      </c>
      <c r="I240" s="1">
        <v>29036</v>
      </c>
      <c r="J240" s="1" t="s">
        <v>7</v>
      </c>
      <c r="K240" s="12">
        <f t="shared" si="11"/>
        <v>12823.863636363636</v>
      </c>
    </row>
    <row r="241" spans="1:21" ht="15" customHeight="1" x14ac:dyDescent="0.25">
      <c r="A241">
        <v>5486</v>
      </c>
      <c r="B241" s="1" t="s">
        <v>187</v>
      </c>
      <c r="C241" s="1" t="s">
        <v>53</v>
      </c>
      <c r="D241" s="1" t="s">
        <v>27</v>
      </c>
      <c r="E241" s="1">
        <v>314</v>
      </c>
      <c r="F241" s="13">
        <f t="shared" si="9"/>
        <v>5.9469696969696971E-2</v>
      </c>
      <c r="G241" s="5">
        <v>6</v>
      </c>
      <c r="H241" s="1" t="s">
        <v>8</v>
      </c>
      <c r="I241" s="1">
        <v>29036</v>
      </c>
      <c r="J241" s="1" t="s">
        <v>7</v>
      </c>
      <c r="K241" s="12">
        <f t="shared" si="11"/>
        <v>18138.257575757576</v>
      </c>
    </row>
    <row r="242" spans="1:21" ht="15" customHeight="1" x14ac:dyDescent="0.25">
      <c r="A242">
        <v>1737</v>
      </c>
      <c r="B242" s="1" t="s">
        <v>190</v>
      </c>
      <c r="C242" s="1" t="s">
        <v>55</v>
      </c>
      <c r="D242" s="1" t="s">
        <v>27</v>
      </c>
      <c r="E242" s="1">
        <v>2069</v>
      </c>
      <c r="F242" s="13">
        <f t="shared" si="9"/>
        <v>0.3918560606060606</v>
      </c>
      <c r="G242" s="5">
        <v>6</v>
      </c>
      <c r="H242" s="1" t="s">
        <v>8</v>
      </c>
      <c r="I242" s="1">
        <v>29036</v>
      </c>
      <c r="J242" s="1" t="s">
        <v>7</v>
      </c>
      <c r="K242" s="12">
        <f t="shared" si="11"/>
        <v>119516.09848484848</v>
      </c>
    </row>
    <row r="243" spans="1:21" ht="15" customHeight="1" x14ac:dyDescent="0.25">
      <c r="A243">
        <v>3543</v>
      </c>
      <c r="B243" s="1" t="s">
        <v>55</v>
      </c>
      <c r="C243" s="1" t="s">
        <v>58</v>
      </c>
      <c r="D243" s="1" t="s">
        <v>27</v>
      </c>
      <c r="E243" s="1">
        <v>4950</v>
      </c>
      <c r="F243" s="13">
        <f t="shared" si="9"/>
        <v>0.9375</v>
      </c>
      <c r="G243" s="5">
        <v>6</v>
      </c>
      <c r="H243" s="1" t="s">
        <v>8</v>
      </c>
      <c r="I243" s="1">
        <v>29036</v>
      </c>
      <c r="J243" s="1" t="s">
        <v>7</v>
      </c>
      <c r="K243" s="12">
        <f t="shared" si="11"/>
        <v>285937.5</v>
      </c>
    </row>
    <row r="244" spans="1:21" ht="15" customHeight="1" x14ac:dyDescent="0.25">
      <c r="A244">
        <v>5483</v>
      </c>
      <c r="B244" s="1" t="s">
        <v>191</v>
      </c>
      <c r="C244" s="1" t="s">
        <v>55</v>
      </c>
      <c r="D244" s="1" t="s">
        <v>27</v>
      </c>
      <c r="E244" s="1">
        <v>440</v>
      </c>
      <c r="F244" s="13">
        <f t="shared" si="9"/>
        <v>8.3333333333333329E-2</v>
      </c>
      <c r="G244" s="5">
        <v>6</v>
      </c>
      <c r="H244" s="1" t="s">
        <v>8</v>
      </c>
      <c r="I244" s="1">
        <v>29036</v>
      </c>
      <c r="J244" s="1" t="s">
        <v>7</v>
      </c>
      <c r="K244" s="12">
        <f t="shared" si="11"/>
        <v>25416.666666666664</v>
      </c>
    </row>
    <row r="245" spans="1:21" ht="15" customHeight="1" x14ac:dyDescent="0.25">
      <c r="A245">
        <v>5499</v>
      </c>
      <c r="B245" s="1" t="s">
        <v>59</v>
      </c>
      <c r="C245" s="1" t="s">
        <v>55</v>
      </c>
      <c r="D245" s="1" t="s">
        <v>27</v>
      </c>
      <c r="E245" s="1">
        <v>2129</v>
      </c>
      <c r="F245" s="13">
        <f t="shared" si="9"/>
        <v>0.40321969696969695</v>
      </c>
      <c r="G245" s="5">
        <v>6</v>
      </c>
      <c r="H245" s="1" t="s">
        <v>8</v>
      </c>
      <c r="I245" s="1">
        <v>29036</v>
      </c>
      <c r="J245" s="1" t="s">
        <v>7</v>
      </c>
      <c r="K245" s="12">
        <f t="shared" si="11"/>
        <v>122982.00757575757</v>
      </c>
    </row>
    <row r="246" spans="1:21" ht="15" customHeight="1" x14ac:dyDescent="0.25">
      <c r="A246">
        <v>5492</v>
      </c>
      <c r="B246" s="1" t="s">
        <v>192</v>
      </c>
      <c r="C246" s="1" t="s">
        <v>55</v>
      </c>
      <c r="D246" s="1" t="s">
        <v>27</v>
      </c>
      <c r="E246" s="1">
        <v>484</v>
      </c>
      <c r="F246" s="13">
        <f t="shared" si="9"/>
        <v>9.166666666666666E-2</v>
      </c>
      <c r="G246" s="5">
        <v>6</v>
      </c>
      <c r="H246" s="1" t="s">
        <v>8</v>
      </c>
      <c r="I246" s="1">
        <v>29036</v>
      </c>
      <c r="J246" s="1" t="s">
        <v>7</v>
      </c>
      <c r="K246" s="12">
        <f t="shared" si="11"/>
        <v>27958.333333333332</v>
      </c>
    </row>
    <row r="247" spans="1:21" ht="15" customHeight="1" x14ac:dyDescent="0.25">
      <c r="A247">
        <v>5496</v>
      </c>
      <c r="B247" s="1" t="s">
        <v>194</v>
      </c>
      <c r="C247" s="1" t="s">
        <v>55</v>
      </c>
      <c r="D247" s="1" t="s">
        <v>27</v>
      </c>
      <c r="E247" s="1">
        <v>100</v>
      </c>
      <c r="F247" s="13">
        <f t="shared" si="9"/>
        <v>1.893939393939394E-2</v>
      </c>
      <c r="G247" s="5">
        <v>6</v>
      </c>
      <c r="H247" s="1" t="s">
        <v>8</v>
      </c>
      <c r="I247" s="1">
        <v>29036</v>
      </c>
      <c r="J247" s="1" t="s">
        <v>7</v>
      </c>
      <c r="K247" s="12">
        <f t="shared" si="11"/>
        <v>5776.515151515152</v>
      </c>
    </row>
    <row r="248" spans="1:21" ht="15" customHeight="1" x14ac:dyDescent="0.25">
      <c r="A248">
        <v>5505</v>
      </c>
      <c r="B248" s="1" t="s">
        <v>195</v>
      </c>
      <c r="C248" s="1" t="s">
        <v>48</v>
      </c>
      <c r="D248" s="1" t="s">
        <v>27</v>
      </c>
      <c r="E248" s="1">
        <v>719</v>
      </c>
      <c r="F248" s="13">
        <f t="shared" si="9"/>
        <v>0.13617424242424242</v>
      </c>
      <c r="G248" s="5">
        <v>6</v>
      </c>
      <c r="H248" s="1" t="s">
        <v>8</v>
      </c>
      <c r="I248" s="1">
        <v>29036</v>
      </c>
      <c r="J248" s="1" t="s">
        <v>7</v>
      </c>
      <c r="K248" s="12">
        <f t="shared" si="11"/>
        <v>41533.143939393936</v>
      </c>
    </row>
    <row r="249" spans="1:21" ht="15" customHeight="1" x14ac:dyDescent="0.25">
      <c r="A249">
        <v>4374</v>
      </c>
      <c r="B249" s="1" t="s">
        <v>196</v>
      </c>
      <c r="C249" s="1" t="s">
        <v>48</v>
      </c>
      <c r="D249" s="1" t="s">
        <v>27</v>
      </c>
      <c r="E249" s="1">
        <v>1320</v>
      </c>
      <c r="F249" s="13">
        <f t="shared" si="9"/>
        <v>0.25</v>
      </c>
      <c r="G249" s="5">
        <v>6</v>
      </c>
      <c r="H249" s="1" t="s">
        <v>8</v>
      </c>
      <c r="I249" s="1">
        <v>29036</v>
      </c>
      <c r="J249" s="1" t="s">
        <v>7</v>
      </c>
      <c r="K249" s="12">
        <f t="shared" si="11"/>
        <v>76250</v>
      </c>
    </row>
    <row r="250" spans="1:21" ht="15" customHeight="1" x14ac:dyDescent="0.25">
      <c r="A250">
        <v>4375</v>
      </c>
      <c r="B250" s="1" t="s">
        <v>197</v>
      </c>
      <c r="C250" s="1" t="s">
        <v>55</v>
      </c>
      <c r="D250" s="1" t="s">
        <v>27</v>
      </c>
      <c r="E250" s="1">
        <v>385</v>
      </c>
      <c r="F250" s="13">
        <f t="shared" si="9"/>
        <v>7.2916666666666671E-2</v>
      </c>
      <c r="G250" s="5">
        <v>6</v>
      </c>
      <c r="H250" s="1" t="s">
        <v>8</v>
      </c>
      <c r="I250" s="1">
        <v>29036</v>
      </c>
      <c r="J250" s="1" t="s">
        <v>7</v>
      </c>
      <c r="K250" s="12">
        <f t="shared" si="11"/>
        <v>22239.583333333336</v>
      </c>
    </row>
    <row r="251" spans="1:21" ht="15" customHeight="1" x14ac:dyDescent="0.25">
      <c r="A251" s="1">
        <v>4786</v>
      </c>
      <c r="B251" s="1" t="s">
        <v>198</v>
      </c>
      <c r="C251" s="1" t="s">
        <v>59</v>
      </c>
      <c r="D251" s="1" t="s">
        <v>27</v>
      </c>
      <c r="E251" s="1">
        <v>222</v>
      </c>
      <c r="F251" s="13">
        <f t="shared" si="9"/>
        <v>4.2045454545454546E-2</v>
      </c>
      <c r="G251" s="5">
        <v>6</v>
      </c>
      <c r="H251" s="1" t="s">
        <v>8</v>
      </c>
      <c r="I251" s="1">
        <v>29036</v>
      </c>
      <c r="J251" s="1" t="s">
        <v>7</v>
      </c>
      <c r="K251" s="12">
        <f t="shared" si="11"/>
        <v>12823.863636363636</v>
      </c>
      <c r="L251" s="1"/>
    </row>
    <row r="252" spans="1:21" ht="15" customHeight="1" x14ac:dyDescent="0.25">
      <c r="A252" s="1"/>
      <c r="B252" s="9" t="s">
        <v>45</v>
      </c>
      <c r="C252" s="9" t="s">
        <v>176</v>
      </c>
      <c r="D252" s="9" t="s">
        <v>501</v>
      </c>
      <c r="E252" s="9">
        <v>5812</v>
      </c>
      <c r="F252" s="14">
        <f t="shared" si="9"/>
        <v>1.1007575757575758</v>
      </c>
      <c r="G252" s="10">
        <v>6</v>
      </c>
      <c r="H252" s="9" t="s">
        <v>6</v>
      </c>
      <c r="I252" s="9">
        <v>29036</v>
      </c>
      <c r="J252" s="9" t="s">
        <v>5</v>
      </c>
      <c r="K252" s="11">
        <f>1580000*F252</f>
        <v>1739196.9696969697</v>
      </c>
      <c r="L252" s="1"/>
    </row>
    <row r="253" spans="1:21" ht="15" customHeight="1" x14ac:dyDescent="0.25">
      <c r="A253" s="1">
        <v>4061</v>
      </c>
      <c r="B253" s="9" t="s">
        <v>176</v>
      </c>
      <c r="C253" s="9" t="s">
        <v>46</v>
      </c>
      <c r="D253" s="9" t="s">
        <v>45</v>
      </c>
      <c r="E253" s="9">
        <v>9550</v>
      </c>
      <c r="F253" s="14">
        <f t="shared" si="9"/>
        <v>1.8087121212121211</v>
      </c>
      <c r="G253" s="10">
        <v>6</v>
      </c>
      <c r="H253" s="9" t="s">
        <v>6</v>
      </c>
      <c r="I253" s="9">
        <v>29036</v>
      </c>
      <c r="J253" s="9" t="s">
        <v>5</v>
      </c>
      <c r="K253" s="11">
        <f>1580000*F253</f>
        <v>2857765.1515151514</v>
      </c>
      <c r="L253" s="1"/>
    </row>
    <row r="254" spans="1:21" ht="15" customHeight="1" x14ac:dyDescent="0.25">
      <c r="A254" s="1">
        <v>2912</v>
      </c>
      <c r="B254" s="9" t="s">
        <v>177</v>
      </c>
      <c r="C254" s="9" t="s">
        <v>47</v>
      </c>
      <c r="D254" s="9" t="s">
        <v>46</v>
      </c>
      <c r="E254" s="9">
        <v>3356</v>
      </c>
      <c r="F254" s="14">
        <f t="shared" si="9"/>
        <v>0.63560606060606062</v>
      </c>
      <c r="G254" s="10">
        <v>6</v>
      </c>
      <c r="H254" s="9" t="s">
        <v>6</v>
      </c>
      <c r="I254" s="9">
        <v>29036</v>
      </c>
      <c r="J254" s="9" t="s">
        <v>5</v>
      </c>
      <c r="K254" s="11">
        <f>1580000*F254</f>
        <v>1004257.5757575758</v>
      </c>
      <c r="L254" s="1"/>
    </row>
    <row r="255" spans="1:21" ht="15" customHeight="1" x14ac:dyDescent="0.25">
      <c r="A255">
        <v>4806</v>
      </c>
      <c r="B255" s="19" t="s">
        <v>462</v>
      </c>
      <c r="C255" s="19" t="s">
        <v>431</v>
      </c>
      <c r="D255" s="19" t="s">
        <v>463</v>
      </c>
      <c r="E255" s="19">
        <v>1865</v>
      </c>
      <c r="F255" s="20">
        <f t="shared" si="9"/>
        <v>0.35321969696969696</v>
      </c>
      <c r="G255" s="21">
        <v>7</v>
      </c>
      <c r="H255" s="19" t="s">
        <v>8</v>
      </c>
      <c r="I255" s="19">
        <v>29212</v>
      </c>
      <c r="J255" s="19" t="s">
        <v>7</v>
      </c>
      <c r="K255" s="22">
        <f t="shared" ref="K255:K286" si="12">305000*F255</f>
        <v>107732.00757575757</v>
      </c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5" customHeight="1" x14ac:dyDescent="0.25">
      <c r="A256">
        <v>4807</v>
      </c>
      <c r="B256" s="19" t="s">
        <v>463</v>
      </c>
      <c r="C256" s="19" t="s">
        <v>431</v>
      </c>
      <c r="D256" s="19" t="s">
        <v>27</v>
      </c>
      <c r="E256" s="19">
        <v>2730</v>
      </c>
      <c r="F256" s="20">
        <f t="shared" si="9"/>
        <v>0.51704545454545459</v>
      </c>
      <c r="G256" s="21">
        <v>7</v>
      </c>
      <c r="H256" s="19" t="s">
        <v>8</v>
      </c>
      <c r="I256" s="19">
        <v>29212</v>
      </c>
      <c r="J256" s="19" t="s">
        <v>7</v>
      </c>
      <c r="K256" s="22">
        <f t="shared" si="12"/>
        <v>157698.86363636365</v>
      </c>
      <c r="M256" s="1"/>
      <c r="N256" s="1"/>
      <c r="O256" s="1"/>
      <c r="P256" s="1"/>
      <c r="Q256" s="1"/>
      <c r="R256" s="1"/>
      <c r="S256" s="1"/>
      <c r="T256" s="1"/>
      <c r="U256" s="1"/>
    </row>
    <row r="257" spans="1:12" ht="15" customHeight="1" x14ac:dyDescent="0.25">
      <c r="A257">
        <v>5283</v>
      </c>
      <c r="B257" s="19" t="s">
        <v>464</v>
      </c>
      <c r="C257" s="19" t="s">
        <v>463</v>
      </c>
      <c r="D257" s="19" t="s">
        <v>462</v>
      </c>
      <c r="E257" s="19">
        <v>700</v>
      </c>
      <c r="F257" s="20">
        <f t="shared" si="9"/>
        <v>0.13257575757575757</v>
      </c>
      <c r="G257" s="21">
        <v>7</v>
      </c>
      <c r="H257" s="19" t="s">
        <v>8</v>
      </c>
      <c r="I257" s="19">
        <v>29212</v>
      </c>
      <c r="J257" s="19" t="s">
        <v>7</v>
      </c>
      <c r="K257" s="22">
        <f t="shared" si="12"/>
        <v>40435.606060606056</v>
      </c>
    </row>
    <row r="258" spans="1:12" ht="15" customHeight="1" x14ac:dyDescent="0.25">
      <c r="A258">
        <v>5302</v>
      </c>
      <c r="B258" s="19" t="s">
        <v>465</v>
      </c>
      <c r="C258" s="19" t="s">
        <v>464</v>
      </c>
      <c r="D258" s="19" t="s">
        <v>463</v>
      </c>
      <c r="E258" s="19">
        <v>510</v>
      </c>
      <c r="F258" s="20">
        <f t="shared" ref="F258:F321" si="13">E258/5280</f>
        <v>9.6590909090909088E-2</v>
      </c>
      <c r="G258" s="21">
        <v>7</v>
      </c>
      <c r="H258" s="19" t="s">
        <v>8</v>
      </c>
      <c r="I258" s="19">
        <v>29212</v>
      </c>
      <c r="J258" s="19" t="s">
        <v>7</v>
      </c>
      <c r="K258" s="22">
        <f t="shared" si="12"/>
        <v>29460.227272727272</v>
      </c>
    </row>
    <row r="259" spans="1:12" ht="15" customHeight="1" x14ac:dyDescent="0.25">
      <c r="A259">
        <v>5264</v>
      </c>
      <c r="B259" s="19" t="s">
        <v>466</v>
      </c>
      <c r="C259" s="19" t="s">
        <v>463</v>
      </c>
      <c r="D259" s="19" t="s">
        <v>27</v>
      </c>
      <c r="E259" s="19">
        <v>80</v>
      </c>
      <c r="F259" s="20">
        <f t="shared" si="13"/>
        <v>1.5151515151515152E-2</v>
      </c>
      <c r="G259" s="21">
        <v>7</v>
      </c>
      <c r="H259" s="19" t="s">
        <v>8</v>
      </c>
      <c r="I259" s="19">
        <v>29212</v>
      </c>
      <c r="J259" s="19" t="s">
        <v>7</v>
      </c>
      <c r="K259" s="22">
        <f t="shared" si="12"/>
        <v>4621.212121212121</v>
      </c>
    </row>
    <row r="260" spans="1:12" ht="15" customHeight="1" x14ac:dyDescent="0.25">
      <c r="A260">
        <v>1618</v>
      </c>
      <c r="B260" s="19" t="s">
        <v>467</v>
      </c>
      <c r="C260" s="19" t="s">
        <v>462</v>
      </c>
      <c r="D260" s="19" t="s">
        <v>27</v>
      </c>
      <c r="E260" s="19">
        <v>240</v>
      </c>
      <c r="F260" s="20">
        <f t="shared" si="13"/>
        <v>4.5454545454545456E-2</v>
      </c>
      <c r="G260" s="21">
        <v>7</v>
      </c>
      <c r="H260" s="19" t="s">
        <v>8</v>
      </c>
      <c r="I260" s="19">
        <v>29212</v>
      </c>
      <c r="J260" s="19" t="s">
        <v>7</v>
      </c>
      <c r="K260" s="22">
        <f t="shared" si="12"/>
        <v>13863.636363636364</v>
      </c>
    </row>
    <row r="261" spans="1:12" ht="15" customHeight="1" x14ac:dyDescent="0.25">
      <c r="A261">
        <v>5282</v>
      </c>
      <c r="B261" s="19" t="s">
        <v>468</v>
      </c>
      <c r="C261" s="19" t="s">
        <v>462</v>
      </c>
      <c r="D261" s="19" t="s">
        <v>27</v>
      </c>
      <c r="E261" s="19">
        <v>156</v>
      </c>
      <c r="F261" s="20">
        <f t="shared" si="13"/>
        <v>2.9545454545454545E-2</v>
      </c>
      <c r="G261" s="21">
        <v>7</v>
      </c>
      <c r="H261" s="19" t="s">
        <v>8</v>
      </c>
      <c r="I261" s="19">
        <v>29212</v>
      </c>
      <c r="J261" s="19" t="s">
        <v>7</v>
      </c>
      <c r="K261" s="22">
        <f t="shared" si="12"/>
        <v>9011.363636363636</v>
      </c>
    </row>
    <row r="262" spans="1:12" ht="15" customHeight="1" x14ac:dyDescent="0.25">
      <c r="A262">
        <v>156</v>
      </c>
      <c r="B262" s="19" t="s">
        <v>469</v>
      </c>
      <c r="C262" s="19" t="s">
        <v>468</v>
      </c>
      <c r="D262" s="19" t="s">
        <v>27</v>
      </c>
      <c r="E262" s="19">
        <v>1391</v>
      </c>
      <c r="F262" s="20">
        <f t="shared" si="13"/>
        <v>0.26344696969696968</v>
      </c>
      <c r="G262" s="21">
        <v>7</v>
      </c>
      <c r="H262" s="19" t="s">
        <v>8</v>
      </c>
      <c r="I262" s="19">
        <v>29212</v>
      </c>
      <c r="J262" s="19" t="s">
        <v>7</v>
      </c>
      <c r="K262" s="22">
        <f t="shared" si="12"/>
        <v>80351.325757575745</v>
      </c>
    </row>
    <row r="263" spans="1:12" ht="15" customHeight="1" x14ac:dyDescent="0.25">
      <c r="A263" s="1">
        <v>5794</v>
      </c>
      <c r="B263" s="26" t="s">
        <v>369</v>
      </c>
      <c r="C263" s="26" t="s">
        <v>372</v>
      </c>
      <c r="D263" s="26" t="s">
        <v>372</v>
      </c>
      <c r="E263" s="26">
        <v>997</v>
      </c>
      <c r="F263" s="27">
        <f t="shared" si="13"/>
        <v>0.18882575757575756</v>
      </c>
      <c r="G263" s="28">
        <v>7</v>
      </c>
      <c r="H263" s="26" t="s">
        <v>8</v>
      </c>
      <c r="I263" s="26">
        <v>29210</v>
      </c>
      <c r="J263" s="26" t="s">
        <v>7</v>
      </c>
      <c r="K263" s="29">
        <f t="shared" si="12"/>
        <v>57591.856060606056</v>
      </c>
      <c r="L263" s="1"/>
    </row>
    <row r="264" spans="1:12" ht="15" customHeight="1" x14ac:dyDescent="0.25">
      <c r="A264" s="1">
        <v>5741</v>
      </c>
      <c r="B264" s="26" t="s">
        <v>370</v>
      </c>
      <c r="C264" s="26" t="s">
        <v>371</v>
      </c>
      <c r="D264" s="26" t="s">
        <v>27</v>
      </c>
      <c r="E264" s="26">
        <v>145</v>
      </c>
      <c r="F264" s="27">
        <f t="shared" si="13"/>
        <v>2.7462121212121212E-2</v>
      </c>
      <c r="G264" s="28">
        <v>7</v>
      </c>
      <c r="H264" s="26" t="s">
        <v>8</v>
      </c>
      <c r="I264" s="26">
        <v>29210</v>
      </c>
      <c r="J264" s="26" t="s">
        <v>7</v>
      </c>
      <c r="K264" s="29">
        <f t="shared" si="12"/>
        <v>8375.94696969697</v>
      </c>
      <c r="L264" s="1"/>
    </row>
    <row r="265" spans="1:12" ht="15" customHeight="1" x14ac:dyDescent="0.25">
      <c r="A265" s="1">
        <v>5702</v>
      </c>
      <c r="B265" s="26" t="s">
        <v>371</v>
      </c>
      <c r="C265" s="26" t="s">
        <v>372</v>
      </c>
      <c r="D265" s="26" t="s">
        <v>372</v>
      </c>
      <c r="E265" s="26">
        <v>1279</v>
      </c>
      <c r="F265" s="27">
        <f t="shared" si="13"/>
        <v>0.2422348484848485</v>
      </c>
      <c r="G265" s="28">
        <v>7</v>
      </c>
      <c r="H265" s="26" t="s">
        <v>8</v>
      </c>
      <c r="I265" s="26">
        <v>29210</v>
      </c>
      <c r="J265" s="26" t="s">
        <v>7</v>
      </c>
      <c r="K265" s="29">
        <f t="shared" si="12"/>
        <v>73881.628787878799</v>
      </c>
      <c r="L265" s="1"/>
    </row>
    <row r="266" spans="1:12" ht="15" customHeight="1" x14ac:dyDescent="0.25">
      <c r="A266" s="1">
        <v>7449</v>
      </c>
      <c r="B266" s="26" t="s">
        <v>372</v>
      </c>
      <c r="C266" s="26" t="s">
        <v>374</v>
      </c>
      <c r="D266" s="26" t="s">
        <v>369</v>
      </c>
      <c r="E266" s="26">
        <v>1426</v>
      </c>
      <c r="F266" s="27">
        <f t="shared" si="13"/>
        <v>0.27007575757575758</v>
      </c>
      <c r="G266" s="28">
        <v>7</v>
      </c>
      <c r="H266" s="26" t="s">
        <v>8</v>
      </c>
      <c r="I266" s="26">
        <v>29210</v>
      </c>
      <c r="J266" s="26" t="s">
        <v>7</v>
      </c>
      <c r="K266" s="29">
        <f t="shared" si="12"/>
        <v>82373.106060606064</v>
      </c>
      <c r="L266" s="1"/>
    </row>
    <row r="267" spans="1:12" ht="15" customHeight="1" x14ac:dyDescent="0.25">
      <c r="A267" s="1">
        <v>5839</v>
      </c>
      <c r="B267" s="26" t="s">
        <v>373</v>
      </c>
      <c r="C267" s="26" t="s">
        <v>371</v>
      </c>
      <c r="D267" s="26" t="s">
        <v>27</v>
      </c>
      <c r="E267" s="26">
        <v>126</v>
      </c>
      <c r="F267" s="27">
        <f t="shared" si="13"/>
        <v>2.3863636363636365E-2</v>
      </c>
      <c r="G267" s="28">
        <v>7</v>
      </c>
      <c r="H267" s="26" t="s">
        <v>8</v>
      </c>
      <c r="I267" s="26">
        <v>29210</v>
      </c>
      <c r="J267" s="26" t="s">
        <v>7</v>
      </c>
      <c r="K267" s="29">
        <f t="shared" si="12"/>
        <v>7278.409090909091</v>
      </c>
      <c r="L267" s="1"/>
    </row>
    <row r="268" spans="1:12" ht="15" customHeight="1" x14ac:dyDescent="0.25">
      <c r="A268" s="1">
        <v>5726</v>
      </c>
      <c r="B268" s="26" t="s">
        <v>375</v>
      </c>
      <c r="C268" s="26" t="s">
        <v>372</v>
      </c>
      <c r="D268" s="26" t="s">
        <v>27</v>
      </c>
      <c r="E268" s="26">
        <v>97</v>
      </c>
      <c r="F268" s="27">
        <f t="shared" si="13"/>
        <v>1.8371212121212122E-2</v>
      </c>
      <c r="G268" s="28">
        <v>7</v>
      </c>
      <c r="H268" s="26" t="s">
        <v>8</v>
      </c>
      <c r="I268" s="26">
        <v>29210</v>
      </c>
      <c r="J268" s="26" t="s">
        <v>7</v>
      </c>
      <c r="K268" s="29">
        <f t="shared" si="12"/>
        <v>5603.219696969697</v>
      </c>
      <c r="L268" s="1"/>
    </row>
    <row r="269" spans="1:12" ht="15" customHeight="1" x14ac:dyDescent="0.25">
      <c r="A269" s="1">
        <v>5820</v>
      </c>
      <c r="B269" s="26" t="s">
        <v>376</v>
      </c>
      <c r="C269" s="26" t="s">
        <v>429</v>
      </c>
      <c r="D269" s="26" t="s">
        <v>27</v>
      </c>
      <c r="E269" s="26">
        <v>795</v>
      </c>
      <c r="F269" s="27">
        <f t="shared" si="13"/>
        <v>0.15056818181818182</v>
      </c>
      <c r="G269" s="28">
        <v>7</v>
      </c>
      <c r="H269" s="26" t="s">
        <v>8</v>
      </c>
      <c r="I269" s="26">
        <v>29210</v>
      </c>
      <c r="J269" s="26" t="s">
        <v>7</v>
      </c>
      <c r="K269" s="29">
        <f t="shared" si="12"/>
        <v>45923.295454545456</v>
      </c>
      <c r="L269" s="1"/>
    </row>
    <row r="270" spans="1:12" ht="15" customHeight="1" x14ac:dyDescent="0.25">
      <c r="A270" s="1">
        <v>7659</v>
      </c>
      <c r="B270" s="26" t="s">
        <v>377</v>
      </c>
      <c r="C270" s="26" t="s">
        <v>389</v>
      </c>
      <c r="D270" s="26" t="s">
        <v>378</v>
      </c>
      <c r="E270" s="26">
        <v>2140</v>
      </c>
      <c r="F270" s="27">
        <f t="shared" si="13"/>
        <v>0.40530303030303028</v>
      </c>
      <c r="G270" s="28">
        <v>7</v>
      </c>
      <c r="H270" s="26" t="s">
        <v>8</v>
      </c>
      <c r="I270" s="26">
        <v>29210</v>
      </c>
      <c r="J270" s="26" t="s">
        <v>7</v>
      </c>
      <c r="K270" s="29">
        <f t="shared" si="12"/>
        <v>123617.42424242424</v>
      </c>
      <c r="L270" s="1"/>
    </row>
    <row r="271" spans="1:12" ht="15" customHeight="1" x14ac:dyDescent="0.25">
      <c r="A271" s="1">
        <v>5838</v>
      </c>
      <c r="B271" s="26" t="s">
        <v>378</v>
      </c>
      <c r="C271" s="26" t="s">
        <v>377</v>
      </c>
      <c r="D271" s="26" t="s">
        <v>68</v>
      </c>
      <c r="E271" s="26">
        <v>1380</v>
      </c>
      <c r="F271" s="27">
        <f t="shared" si="13"/>
        <v>0.26136363636363635</v>
      </c>
      <c r="G271" s="28">
        <v>7</v>
      </c>
      <c r="H271" s="26" t="s">
        <v>8</v>
      </c>
      <c r="I271" s="26">
        <v>29210</v>
      </c>
      <c r="J271" s="26" t="s">
        <v>7</v>
      </c>
      <c r="K271" s="29">
        <f t="shared" si="12"/>
        <v>79715.909090909088</v>
      </c>
      <c r="L271" s="1"/>
    </row>
    <row r="272" spans="1:12" ht="15" customHeight="1" x14ac:dyDescent="0.25">
      <c r="A272" s="1">
        <v>5816</v>
      </c>
      <c r="B272" s="26" t="s">
        <v>379</v>
      </c>
      <c r="C272" s="26" t="s">
        <v>429</v>
      </c>
      <c r="D272" s="26" t="s">
        <v>378</v>
      </c>
      <c r="E272" s="26">
        <v>375</v>
      </c>
      <c r="F272" s="27">
        <f t="shared" si="13"/>
        <v>7.1022727272727279E-2</v>
      </c>
      <c r="G272" s="28">
        <v>7</v>
      </c>
      <c r="H272" s="26" t="s">
        <v>8</v>
      </c>
      <c r="I272" s="26">
        <v>29210</v>
      </c>
      <c r="J272" s="26" t="s">
        <v>7</v>
      </c>
      <c r="K272" s="29">
        <f t="shared" si="12"/>
        <v>21661.93181818182</v>
      </c>
      <c r="L272" s="1"/>
    </row>
    <row r="273" spans="1:12" ht="15" customHeight="1" x14ac:dyDescent="0.25">
      <c r="A273" s="1">
        <v>7663</v>
      </c>
      <c r="B273" s="26" t="s">
        <v>380</v>
      </c>
      <c r="C273" s="26" t="s">
        <v>378</v>
      </c>
      <c r="D273" s="26" t="s">
        <v>396</v>
      </c>
      <c r="E273" s="26">
        <v>2880</v>
      </c>
      <c r="F273" s="27">
        <f t="shared" si="13"/>
        <v>0.54545454545454541</v>
      </c>
      <c r="G273" s="28">
        <v>7</v>
      </c>
      <c r="H273" s="26" t="s">
        <v>8</v>
      </c>
      <c r="I273" s="26">
        <v>29210</v>
      </c>
      <c r="J273" s="26" t="s">
        <v>7</v>
      </c>
      <c r="K273" s="29">
        <f t="shared" si="12"/>
        <v>166363.63636363635</v>
      </c>
      <c r="L273" s="1"/>
    </row>
    <row r="274" spans="1:12" ht="15" customHeight="1" x14ac:dyDescent="0.25">
      <c r="A274" s="1">
        <v>5837</v>
      </c>
      <c r="B274" s="26" t="s">
        <v>381</v>
      </c>
      <c r="C274" s="26" t="s">
        <v>378</v>
      </c>
      <c r="D274" s="26" t="s">
        <v>378</v>
      </c>
      <c r="E274" s="26">
        <v>895</v>
      </c>
      <c r="F274" s="27">
        <f t="shared" si="13"/>
        <v>0.16950757575757575</v>
      </c>
      <c r="G274" s="28">
        <v>7</v>
      </c>
      <c r="H274" s="26" t="s">
        <v>8</v>
      </c>
      <c r="I274" s="26">
        <v>29210</v>
      </c>
      <c r="J274" s="26" t="s">
        <v>7</v>
      </c>
      <c r="K274" s="29">
        <f t="shared" si="12"/>
        <v>51699.810606060601</v>
      </c>
      <c r="L274" s="1"/>
    </row>
    <row r="275" spans="1:12" ht="15" customHeight="1" x14ac:dyDescent="0.25">
      <c r="A275" s="1">
        <v>7343</v>
      </c>
      <c r="B275" s="26" t="s">
        <v>382</v>
      </c>
      <c r="C275" s="26" t="s">
        <v>429</v>
      </c>
      <c r="D275" s="26" t="s">
        <v>62</v>
      </c>
      <c r="E275" s="26">
        <v>270</v>
      </c>
      <c r="F275" s="27">
        <f t="shared" si="13"/>
        <v>5.113636363636364E-2</v>
      </c>
      <c r="G275" s="28">
        <v>7</v>
      </c>
      <c r="H275" s="26" t="s">
        <v>8</v>
      </c>
      <c r="I275" s="26">
        <v>29210</v>
      </c>
      <c r="J275" s="26" t="s">
        <v>7</v>
      </c>
      <c r="K275" s="29">
        <f t="shared" si="12"/>
        <v>15596.59090909091</v>
      </c>
      <c r="L275" s="1"/>
    </row>
    <row r="276" spans="1:12" ht="15" customHeight="1" x14ac:dyDescent="0.25">
      <c r="A276" s="2"/>
      <c r="B276" s="26" t="s">
        <v>388</v>
      </c>
      <c r="C276" s="26" t="s">
        <v>430</v>
      </c>
      <c r="D276" s="26" t="s">
        <v>27</v>
      </c>
      <c r="E276" s="26">
        <v>1475</v>
      </c>
      <c r="F276" s="27">
        <f t="shared" si="13"/>
        <v>0.27935606060606061</v>
      </c>
      <c r="G276" s="28">
        <v>7</v>
      </c>
      <c r="H276" s="26" t="s">
        <v>8</v>
      </c>
      <c r="I276" s="26">
        <v>29210</v>
      </c>
      <c r="J276" s="26" t="s">
        <v>7</v>
      </c>
      <c r="K276" s="29">
        <f t="shared" si="12"/>
        <v>85203.59848484848</v>
      </c>
      <c r="L276" s="1"/>
    </row>
    <row r="277" spans="1:12" ht="15" customHeight="1" x14ac:dyDescent="0.25">
      <c r="A277" s="2"/>
      <c r="B277" s="26" t="s">
        <v>390</v>
      </c>
      <c r="C277" s="26" t="s">
        <v>388</v>
      </c>
      <c r="D277" s="26" t="s">
        <v>27</v>
      </c>
      <c r="E277" s="26">
        <v>2145</v>
      </c>
      <c r="F277" s="27">
        <f t="shared" si="13"/>
        <v>0.40625</v>
      </c>
      <c r="G277" s="28">
        <v>7</v>
      </c>
      <c r="H277" s="26" t="s">
        <v>8</v>
      </c>
      <c r="I277" s="26">
        <v>29210</v>
      </c>
      <c r="J277" s="26" t="s">
        <v>7</v>
      </c>
      <c r="K277" s="29">
        <f t="shared" si="12"/>
        <v>123906.25</v>
      </c>
      <c r="L277" s="1"/>
    </row>
    <row r="278" spans="1:12" ht="15" customHeight="1" x14ac:dyDescent="0.25">
      <c r="A278" s="2"/>
      <c r="B278" s="26" t="s">
        <v>393</v>
      </c>
      <c r="C278" s="26" t="s">
        <v>392</v>
      </c>
      <c r="D278" s="26" t="s">
        <v>27</v>
      </c>
      <c r="E278" s="26">
        <v>1170</v>
      </c>
      <c r="F278" s="27">
        <f t="shared" si="13"/>
        <v>0.22159090909090909</v>
      </c>
      <c r="G278" s="28">
        <v>7</v>
      </c>
      <c r="H278" s="26" t="s">
        <v>8</v>
      </c>
      <c r="I278" s="26">
        <v>29210</v>
      </c>
      <c r="J278" s="26" t="s">
        <v>7</v>
      </c>
      <c r="K278" s="29">
        <f t="shared" si="12"/>
        <v>67585.227272727265</v>
      </c>
      <c r="L278" s="1"/>
    </row>
    <row r="279" spans="1:12" ht="15" customHeight="1" x14ac:dyDescent="0.25">
      <c r="A279" s="2"/>
      <c r="B279" s="26" t="s">
        <v>392</v>
      </c>
      <c r="C279" s="26" t="s">
        <v>647</v>
      </c>
      <c r="D279" s="26" t="s">
        <v>68</v>
      </c>
      <c r="E279" s="26">
        <v>1150</v>
      </c>
      <c r="F279" s="27">
        <f t="shared" si="13"/>
        <v>0.2178030303030303</v>
      </c>
      <c r="G279" s="28">
        <v>7</v>
      </c>
      <c r="H279" s="26" t="s">
        <v>8</v>
      </c>
      <c r="I279" s="26">
        <v>29210</v>
      </c>
      <c r="J279" s="26" t="s">
        <v>7</v>
      </c>
      <c r="K279" s="29">
        <f t="shared" si="12"/>
        <v>66429.92424242424</v>
      </c>
      <c r="L279" s="1"/>
    </row>
    <row r="280" spans="1:12" ht="15" customHeight="1" x14ac:dyDescent="0.25">
      <c r="A280" s="2"/>
      <c r="B280" s="26" t="s">
        <v>395</v>
      </c>
      <c r="C280" s="26" t="s">
        <v>380</v>
      </c>
      <c r="D280" s="26" t="s">
        <v>388</v>
      </c>
      <c r="E280" s="26">
        <v>1910</v>
      </c>
      <c r="F280" s="27">
        <f t="shared" si="13"/>
        <v>0.36174242424242425</v>
      </c>
      <c r="G280" s="28">
        <v>7</v>
      </c>
      <c r="H280" s="26" t="s">
        <v>8</v>
      </c>
      <c r="I280" s="26">
        <v>29210</v>
      </c>
      <c r="J280" s="26" t="s">
        <v>7</v>
      </c>
      <c r="K280" s="29">
        <f t="shared" si="12"/>
        <v>110331.43939393939</v>
      </c>
      <c r="L280" s="1"/>
    </row>
    <row r="281" spans="1:12" ht="15" customHeight="1" x14ac:dyDescent="0.25">
      <c r="A281" s="2"/>
      <c r="B281" s="26" t="s">
        <v>398</v>
      </c>
      <c r="C281" s="26" t="s">
        <v>391</v>
      </c>
      <c r="D281" s="26" t="s">
        <v>380</v>
      </c>
      <c r="E281" s="26">
        <v>1825</v>
      </c>
      <c r="F281" s="27">
        <f t="shared" si="13"/>
        <v>0.34564393939393939</v>
      </c>
      <c r="G281" s="28">
        <v>7</v>
      </c>
      <c r="H281" s="26" t="s">
        <v>8</v>
      </c>
      <c r="I281" s="26">
        <v>29210</v>
      </c>
      <c r="J281" s="26" t="s">
        <v>7</v>
      </c>
      <c r="K281" s="29">
        <f t="shared" si="12"/>
        <v>105421.40151515152</v>
      </c>
      <c r="L281" s="1"/>
    </row>
    <row r="282" spans="1:12" ht="15" customHeight="1" x14ac:dyDescent="0.25">
      <c r="A282" s="1">
        <v>7741</v>
      </c>
      <c r="B282" s="26" t="s">
        <v>399</v>
      </c>
      <c r="C282" s="26" t="s">
        <v>398</v>
      </c>
      <c r="D282" s="26" t="s">
        <v>398</v>
      </c>
      <c r="E282" s="26">
        <v>260</v>
      </c>
      <c r="F282" s="27">
        <f t="shared" si="13"/>
        <v>4.924242424242424E-2</v>
      </c>
      <c r="G282" s="28">
        <v>7</v>
      </c>
      <c r="H282" s="26" t="s">
        <v>8</v>
      </c>
      <c r="I282" s="26">
        <v>29210</v>
      </c>
      <c r="J282" s="26" t="s">
        <v>7</v>
      </c>
      <c r="K282" s="29">
        <f t="shared" si="12"/>
        <v>15018.939393939394</v>
      </c>
      <c r="L282" s="1"/>
    </row>
    <row r="283" spans="1:12" ht="15" customHeight="1" x14ac:dyDescent="0.25">
      <c r="A283" s="1">
        <v>4493</v>
      </c>
      <c r="B283" s="26" t="s">
        <v>391</v>
      </c>
      <c r="C283" s="26" t="s">
        <v>402</v>
      </c>
      <c r="D283" s="26" t="s">
        <v>68</v>
      </c>
      <c r="E283" s="26">
        <v>1250</v>
      </c>
      <c r="F283" s="27">
        <f t="shared" si="13"/>
        <v>0.23674242424242425</v>
      </c>
      <c r="G283" s="28">
        <v>7</v>
      </c>
      <c r="H283" s="26" t="s">
        <v>8</v>
      </c>
      <c r="I283" s="26">
        <v>29210</v>
      </c>
      <c r="J283" s="26" t="s">
        <v>7</v>
      </c>
      <c r="K283" s="29">
        <f t="shared" si="12"/>
        <v>72206.439393939392</v>
      </c>
      <c r="L283" s="1"/>
    </row>
    <row r="284" spans="1:12" ht="15" customHeight="1" x14ac:dyDescent="0.25">
      <c r="A284" s="1">
        <v>947</v>
      </c>
      <c r="B284" s="26" t="s">
        <v>402</v>
      </c>
      <c r="C284" s="26" t="s">
        <v>391</v>
      </c>
      <c r="D284" s="26" t="s">
        <v>407</v>
      </c>
      <c r="E284" s="26">
        <v>1183</v>
      </c>
      <c r="F284" s="27">
        <f t="shared" si="13"/>
        <v>0.22405303030303031</v>
      </c>
      <c r="G284" s="28">
        <v>7</v>
      </c>
      <c r="H284" s="26" t="s">
        <v>8</v>
      </c>
      <c r="I284" s="26">
        <v>29210</v>
      </c>
      <c r="J284" s="26" t="s">
        <v>7</v>
      </c>
      <c r="K284" s="29">
        <f t="shared" si="12"/>
        <v>68336.17424242424</v>
      </c>
      <c r="L284" s="1"/>
    </row>
    <row r="285" spans="1:12" ht="15" customHeight="1" x14ac:dyDescent="0.25">
      <c r="A285" s="1">
        <v>2491</v>
      </c>
      <c r="B285" s="26" t="s">
        <v>403</v>
      </c>
      <c r="C285" s="26" t="s">
        <v>404</v>
      </c>
      <c r="D285" s="26" t="s">
        <v>402</v>
      </c>
      <c r="E285" s="26">
        <v>2417</v>
      </c>
      <c r="F285" s="27">
        <f t="shared" si="13"/>
        <v>0.45776515151515151</v>
      </c>
      <c r="G285" s="28">
        <v>7</v>
      </c>
      <c r="H285" s="26" t="s">
        <v>8</v>
      </c>
      <c r="I285" s="26">
        <v>29210</v>
      </c>
      <c r="J285" s="26" t="s">
        <v>7</v>
      </c>
      <c r="K285" s="29">
        <f t="shared" si="12"/>
        <v>139618.37121212122</v>
      </c>
      <c r="L285" s="1"/>
    </row>
    <row r="286" spans="1:12" ht="15" customHeight="1" x14ac:dyDescent="0.25">
      <c r="A286" s="1">
        <v>1074</v>
      </c>
      <c r="B286" s="26" t="s">
        <v>404</v>
      </c>
      <c r="C286" s="26" t="s">
        <v>391</v>
      </c>
      <c r="D286" s="26" t="s">
        <v>402</v>
      </c>
      <c r="E286" s="26">
        <v>2796</v>
      </c>
      <c r="F286" s="27">
        <f t="shared" si="13"/>
        <v>0.52954545454545454</v>
      </c>
      <c r="G286" s="28">
        <v>7</v>
      </c>
      <c r="H286" s="26" t="s">
        <v>8</v>
      </c>
      <c r="I286" s="26">
        <v>29210</v>
      </c>
      <c r="J286" s="26" t="s">
        <v>7</v>
      </c>
      <c r="K286" s="29">
        <f t="shared" si="12"/>
        <v>161511.36363636365</v>
      </c>
      <c r="L286" s="1"/>
    </row>
    <row r="287" spans="1:12" ht="15" customHeight="1" x14ac:dyDescent="0.25">
      <c r="A287" s="1">
        <v>2456</v>
      </c>
      <c r="B287" s="26" t="s">
        <v>405</v>
      </c>
      <c r="C287" s="26" t="s">
        <v>404</v>
      </c>
      <c r="D287" s="26" t="s">
        <v>404</v>
      </c>
      <c r="E287" s="26">
        <v>1023</v>
      </c>
      <c r="F287" s="27">
        <f t="shared" si="13"/>
        <v>0.19375000000000001</v>
      </c>
      <c r="G287" s="28">
        <v>7</v>
      </c>
      <c r="H287" s="26" t="s">
        <v>8</v>
      </c>
      <c r="I287" s="26">
        <v>29210</v>
      </c>
      <c r="J287" s="26" t="s">
        <v>7</v>
      </c>
      <c r="K287" s="29">
        <f t="shared" ref="K287:K318" si="14">305000*F287</f>
        <v>59093.75</v>
      </c>
      <c r="L287" s="1"/>
    </row>
    <row r="288" spans="1:12" ht="15" customHeight="1" x14ac:dyDescent="0.25">
      <c r="A288" s="1">
        <v>5751</v>
      </c>
      <c r="B288" s="26" t="s">
        <v>407</v>
      </c>
      <c r="C288" s="26" t="s">
        <v>406</v>
      </c>
      <c r="D288" s="26" t="s">
        <v>402</v>
      </c>
      <c r="E288" s="26">
        <v>1678</v>
      </c>
      <c r="F288" s="27">
        <f t="shared" si="13"/>
        <v>0.31780303030303031</v>
      </c>
      <c r="G288" s="28">
        <v>7</v>
      </c>
      <c r="H288" s="26" t="s">
        <v>8</v>
      </c>
      <c r="I288" s="26">
        <v>29210</v>
      </c>
      <c r="J288" s="26" t="s">
        <v>7</v>
      </c>
      <c r="K288" s="29">
        <f t="shared" si="14"/>
        <v>96929.92424242424</v>
      </c>
      <c r="L288" s="1"/>
    </row>
    <row r="289" spans="1:25" ht="15" customHeight="1" x14ac:dyDescent="0.25">
      <c r="A289" s="1">
        <v>2514</v>
      </c>
      <c r="B289" s="26" t="s">
        <v>415</v>
      </c>
      <c r="C289" s="26" t="s">
        <v>389</v>
      </c>
      <c r="D289" s="26" t="s">
        <v>27</v>
      </c>
      <c r="E289" s="26">
        <v>565</v>
      </c>
      <c r="F289" s="27">
        <f t="shared" si="13"/>
        <v>0.10700757575757576</v>
      </c>
      <c r="G289" s="28">
        <v>7</v>
      </c>
      <c r="H289" s="26" t="s">
        <v>8</v>
      </c>
      <c r="I289" s="26">
        <v>29210</v>
      </c>
      <c r="J289" s="26" t="s">
        <v>7</v>
      </c>
      <c r="K289" s="29">
        <f t="shared" si="14"/>
        <v>32637.310606060608</v>
      </c>
      <c r="L289" s="1"/>
    </row>
    <row r="290" spans="1:25" ht="15" customHeight="1" x14ac:dyDescent="0.25">
      <c r="A290" s="1">
        <v>7655</v>
      </c>
      <c r="B290" s="26" t="s">
        <v>416</v>
      </c>
      <c r="C290" s="26" t="s">
        <v>390</v>
      </c>
      <c r="D290" s="26" t="s">
        <v>392</v>
      </c>
      <c r="E290" s="26">
        <v>700</v>
      </c>
      <c r="F290" s="27">
        <f t="shared" si="13"/>
        <v>0.13257575757575757</v>
      </c>
      <c r="G290" s="28">
        <v>7</v>
      </c>
      <c r="H290" s="26" t="s">
        <v>8</v>
      </c>
      <c r="I290" s="26">
        <v>29210</v>
      </c>
      <c r="J290" s="26" t="s">
        <v>7</v>
      </c>
      <c r="K290" s="29">
        <f t="shared" si="14"/>
        <v>40435.606060606056</v>
      </c>
      <c r="L290" s="1"/>
    </row>
    <row r="291" spans="1:25" ht="15" customHeight="1" x14ac:dyDescent="0.25">
      <c r="A291">
        <v>4505</v>
      </c>
      <c r="B291" s="26" t="s">
        <v>378</v>
      </c>
      <c r="C291" s="26" t="s">
        <v>389</v>
      </c>
      <c r="D291" s="26" t="s">
        <v>395</v>
      </c>
      <c r="E291" s="26">
        <v>1000</v>
      </c>
      <c r="F291" s="27">
        <f t="shared" si="13"/>
        <v>0.18939393939393939</v>
      </c>
      <c r="G291" s="28">
        <v>7</v>
      </c>
      <c r="H291" s="26" t="s">
        <v>8</v>
      </c>
      <c r="I291" s="26">
        <v>29210</v>
      </c>
      <c r="J291" s="26" t="s">
        <v>7</v>
      </c>
      <c r="K291" s="29">
        <f t="shared" si="14"/>
        <v>57765.151515151512</v>
      </c>
    </row>
    <row r="292" spans="1:25" ht="15" customHeight="1" x14ac:dyDescent="0.25">
      <c r="A292">
        <v>745</v>
      </c>
      <c r="B292" s="26" t="s">
        <v>417</v>
      </c>
      <c r="C292" s="26" t="s">
        <v>389</v>
      </c>
      <c r="D292" s="26" t="s">
        <v>27</v>
      </c>
      <c r="E292" s="26">
        <v>615</v>
      </c>
      <c r="F292" s="27">
        <f t="shared" si="13"/>
        <v>0.11647727272727272</v>
      </c>
      <c r="G292" s="28">
        <v>7</v>
      </c>
      <c r="H292" s="26" t="s">
        <v>8</v>
      </c>
      <c r="I292" s="26">
        <v>29210</v>
      </c>
      <c r="J292" s="26" t="s">
        <v>7</v>
      </c>
      <c r="K292" s="29">
        <f t="shared" si="14"/>
        <v>35525.568181818177</v>
      </c>
    </row>
    <row r="293" spans="1:25" ht="15" customHeight="1" x14ac:dyDescent="0.25">
      <c r="A293">
        <v>5312</v>
      </c>
      <c r="B293" s="26" t="s">
        <v>388</v>
      </c>
      <c r="C293" s="26" t="s">
        <v>392</v>
      </c>
      <c r="D293" s="26" t="s">
        <v>27</v>
      </c>
      <c r="E293" s="26">
        <v>358</v>
      </c>
      <c r="F293" s="27">
        <f t="shared" si="13"/>
        <v>6.7803030303030309E-2</v>
      </c>
      <c r="G293" s="28">
        <v>7</v>
      </c>
      <c r="H293" s="26" t="s">
        <v>8</v>
      </c>
      <c r="I293" s="26">
        <v>29210</v>
      </c>
      <c r="J293" s="26" t="s">
        <v>7</v>
      </c>
      <c r="K293" s="29">
        <f t="shared" si="14"/>
        <v>20679.924242424244</v>
      </c>
    </row>
    <row r="294" spans="1:25" ht="15" customHeight="1" x14ac:dyDescent="0.25">
      <c r="A294">
        <v>5311</v>
      </c>
      <c r="B294" s="26" t="s">
        <v>418</v>
      </c>
      <c r="C294" s="26" t="s">
        <v>648</v>
      </c>
      <c r="D294" s="26" t="s">
        <v>27</v>
      </c>
      <c r="E294" s="26">
        <v>330</v>
      </c>
      <c r="F294" s="27">
        <f t="shared" si="13"/>
        <v>6.25E-2</v>
      </c>
      <c r="G294" s="28">
        <v>7</v>
      </c>
      <c r="H294" s="26" t="s">
        <v>8</v>
      </c>
      <c r="I294" s="26">
        <v>29210</v>
      </c>
      <c r="J294" s="26" t="s">
        <v>7</v>
      </c>
      <c r="K294" s="29">
        <f t="shared" si="14"/>
        <v>19062.5</v>
      </c>
    </row>
    <row r="295" spans="1:25" ht="15" customHeight="1" x14ac:dyDescent="0.25">
      <c r="A295">
        <v>1170</v>
      </c>
      <c r="B295" s="26" t="s">
        <v>419</v>
      </c>
      <c r="C295" s="26" t="s">
        <v>377</v>
      </c>
      <c r="D295" s="26" t="s">
        <v>380</v>
      </c>
      <c r="E295" s="26">
        <v>460</v>
      </c>
      <c r="F295" s="27">
        <f t="shared" si="13"/>
        <v>8.7121212121212127E-2</v>
      </c>
      <c r="G295" s="28">
        <v>7</v>
      </c>
      <c r="H295" s="26" t="s">
        <v>8</v>
      </c>
      <c r="I295" s="26">
        <v>29210</v>
      </c>
      <c r="J295" s="26" t="s">
        <v>7</v>
      </c>
      <c r="K295" s="29">
        <f t="shared" si="14"/>
        <v>26571.9696969697</v>
      </c>
    </row>
    <row r="296" spans="1:25" s="1" customFormat="1" ht="15" customHeight="1" x14ac:dyDescent="0.25">
      <c r="A296">
        <v>5081</v>
      </c>
      <c r="B296" s="26" t="s">
        <v>420</v>
      </c>
      <c r="C296" s="26" t="s">
        <v>649</v>
      </c>
      <c r="D296" s="26" t="s">
        <v>421</v>
      </c>
      <c r="E296" s="26">
        <v>1590</v>
      </c>
      <c r="F296" s="27">
        <f t="shared" si="13"/>
        <v>0.30113636363636365</v>
      </c>
      <c r="G296" s="28">
        <v>7</v>
      </c>
      <c r="H296" s="26" t="s">
        <v>8</v>
      </c>
      <c r="I296" s="26">
        <v>29210</v>
      </c>
      <c r="J296" s="26" t="s">
        <v>7</v>
      </c>
      <c r="K296" s="29">
        <f t="shared" si="14"/>
        <v>91846.590909090912</v>
      </c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</row>
    <row r="297" spans="1:25" ht="15" customHeight="1" x14ac:dyDescent="0.25">
      <c r="A297">
        <v>742</v>
      </c>
      <c r="B297" s="26" t="s">
        <v>421</v>
      </c>
      <c r="C297" s="26" t="s">
        <v>420</v>
      </c>
      <c r="D297" s="26" t="s">
        <v>649</v>
      </c>
      <c r="E297" s="26">
        <v>1225</v>
      </c>
      <c r="F297" s="27">
        <f t="shared" si="13"/>
        <v>0.23200757575757575</v>
      </c>
      <c r="G297" s="28">
        <v>7</v>
      </c>
      <c r="H297" s="26" t="s">
        <v>8</v>
      </c>
      <c r="I297" s="26">
        <v>29210</v>
      </c>
      <c r="J297" s="26" t="s">
        <v>7</v>
      </c>
      <c r="K297" s="29">
        <f t="shared" si="14"/>
        <v>70762.310606060608</v>
      </c>
    </row>
    <row r="298" spans="1:25" s="1" customFormat="1" ht="15" customHeight="1" x14ac:dyDescent="0.25">
      <c r="A298">
        <v>2010</v>
      </c>
      <c r="B298" s="26" t="s">
        <v>422</v>
      </c>
      <c r="C298" s="26" t="s">
        <v>649</v>
      </c>
      <c r="D298" s="26" t="s">
        <v>389</v>
      </c>
      <c r="E298" s="26">
        <v>2850</v>
      </c>
      <c r="F298" s="27">
        <f t="shared" si="13"/>
        <v>0.53977272727272729</v>
      </c>
      <c r="G298" s="28">
        <v>7</v>
      </c>
      <c r="H298" s="26" t="s">
        <v>8</v>
      </c>
      <c r="I298" s="26">
        <v>29210</v>
      </c>
      <c r="J298" s="26" t="s">
        <v>7</v>
      </c>
      <c r="K298" s="29">
        <f t="shared" si="14"/>
        <v>164630.68181818182</v>
      </c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</row>
    <row r="299" spans="1:25" s="1" customFormat="1" ht="15" customHeight="1" x14ac:dyDescent="0.25">
      <c r="A299">
        <v>743</v>
      </c>
      <c r="B299" s="26" t="s">
        <v>423</v>
      </c>
      <c r="C299" s="26" t="s">
        <v>649</v>
      </c>
      <c r="D299" s="26" t="s">
        <v>422</v>
      </c>
      <c r="E299" s="26">
        <v>650</v>
      </c>
      <c r="F299" s="27">
        <f t="shared" si="13"/>
        <v>0.12310606060606061</v>
      </c>
      <c r="G299" s="28">
        <v>7</v>
      </c>
      <c r="H299" s="26" t="s">
        <v>8</v>
      </c>
      <c r="I299" s="26">
        <v>29210</v>
      </c>
      <c r="J299" s="26" t="s">
        <v>7</v>
      </c>
      <c r="K299" s="29">
        <f t="shared" si="14"/>
        <v>37547.348484848488</v>
      </c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</row>
    <row r="300" spans="1:25" ht="15" customHeight="1" x14ac:dyDescent="0.25">
      <c r="A300">
        <v>2063</v>
      </c>
      <c r="B300" s="26" t="s">
        <v>424</v>
      </c>
      <c r="C300" s="26" t="s">
        <v>650</v>
      </c>
      <c r="D300" s="26" t="s">
        <v>27</v>
      </c>
      <c r="E300" s="26">
        <v>250</v>
      </c>
      <c r="F300" s="27">
        <f t="shared" si="13"/>
        <v>4.7348484848484848E-2</v>
      </c>
      <c r="G300" s="28">
        <v>7</v>
      </c>
      <c r="H300" s="26" t="s">
        <v>8</v>
      </c>
      <c r="I300" s="26">
        <v>29210</v>
      </c>
      <c r="J300" s="26" t="s">
        <v>7</v>
      </c>
      <c r="K300" s="29">
        <f t="shared" si="14"/>
        <v>14441.287878787878</v>
      </c>
    </row>
    <row r="301" spans="1:25" ht="15" customHeight="1" x14ac:dyDescent="0.25">
      <c r="A301">
        <v>744</v>
      </c>
      <c r="B301" s="26" t="s">
        <v>425</v>
      </c>
      <c r="C301" s="26" t="s">
        <v>649</v>
      </c>
      <c r="D301" s="26" t="s">
        <v>422</v>
      </c>
      <c r="E301" s="26">
        <v>580</v>
      </c>
      <c r="F301" s="27">
        <f t="shared" si="13"/>
        <v>0.10984848484848485</v>
      </c>
      <c r="G301" s="28">
        <v>7</v>
      </c>
      <c r="H301" s="26" t="s">
        <v>8</v>
      </c>
      <c r="I301" s="26">
        <v>29210</v>
      </c>
      <c r="J301" s="26" t="s">
        <v>7</v>
      </c>
      <c r="K301" s="29">
        <f t="shared" si="14"/>
        <v>33503.78787878788</v>
      </c>
    </row>
    <row r="302" spans="1:25" ht="15" customHeight="1" x14ac:dyDescent="0.25">
      <c r="A302">
        <v>3278</v>
      </c>
      <c r="B302" s="26" t="s">
        <v>426</v>
      </c>
      <c r="C302" s="26" t="s">
        <v>389</v>
      </c>
      <c r="D302" s="26" t="s">
        <v>422</v>
      </c>
      <c r="E302" s="26">
        <v>890</v>
      </c>
      <c r="F302" s="27">
        <f t="shared" si="13"/>
        <v>0.16856060606060605</v>
      </c>
      <c r="G302" s="28">
        <v>7</v>
      </c>
      <c r="H302" s="26" t="s">
        <v>8</v>
      </c>
      <c r="I302" s="26">
        <v>29210</v>
      </c>
      <c r="J302" s="26" t="s">
        <v>7</v>
      </c>
      <c r="K302" s="29">
        <f t="shared" si="14"/>
        <v>51410.984848484848</v>
      </c>
    </row>
    <row r="303" spans="1:25" ht="15" customHeight="1" x14ac:dyDescent="0.25">
      <c r="A303" s="9">
        <v>3246</v>
      </c>
      <c r="B303" s="26" t="s">
        <v>388</v>
      </c>
      <c r="C303" s="26" t="s">
        <v>395</v>
      </c>
      <c r="D303" s="26" t="s">
        <v>390</v>
      </c>
      <c r="E303" s="26">
        <v>429</v>
      </c>
      <c r="F303" s="27">
        <f t="shared" si="13"/>
        <v>8.1250000000000003E-2</v>
      </c>
      <c r="G303" s="28">
        <v>7</v>
      </c>
      <c r="H303" s="26" t="s">
        <v>8</v>
      </c>
      <c r="I303" s="26">
        <v>29210</v>
      </c>
      <c r="J303" s="26" t="s">
        <v>7</v>
      </c>
      <c r="K303" s="29">
        <f t="shared" si="14"/>
        <v>24781.25</v>
      </c>
    </row>
    <row r="304" spans="1:25" ht="15" customHeight="1" x14ac:dyDescent="0.25">
      <c r="A304">
        <v>3551</v>
      </c>
      <c r="B304" s="26" t="s">
        <v>374</v>
      </c>
      <c r="C304" s="26" t="s">
        <v>663</v>
      </c>
      <c r="D304" s="26" t="s">
        <v>372</v>
      </c>
      <c r="E304" s="26">
        <v>590</v>
      </c>
      <c r="F304" s="27">
        <f t="shared" si="13"/>
        <v>0.11174242424242424</v>
      </c>
      <c r="G304" s="28">
        <v>7</v>
      </c>
      <c r="H304" s="26" t="s">
        <v>6</v>
      </c>
      <c r="I304" s="26">
        <v>29210</v>
      </c>
      <c r="J304" s="26" t="s">
        <v>7</v>
      </c>
      <c r="K304" s="29">
        <f t="shared" si="14"/>
        <v>34081.439393939392</v>
      </c>
    </row>
    <row r="305" spans="1:25" ht="15" customHeight="1" x14ac:dyDescent="0.25">
      <c r="A305">
        <v>8389</v>
      </c>
      <c r="B305" s="26" t="s">
        <v>378</v>
      </c>
      <c r="C305" s="26" t="s">
        <v>389</v>
      </c>
      <c r="D305" s="26" t="s">
        <v>509</v>
      </c>
      <c r="E305" s="26">
        <v>1765</v>
      </c>
      <c r="F305" s="27">
        <f t="shared" si="13"/>
        <v>0.33428030303030304</v>
      </c>
      <c r="G305" s="28">
        <v>7</v>
      </c>
      <c r="H305" s="26" t="s">
        <v>6</v>
      </c>
      <c r="I305" s="26">
        <v>29210</v>
      </c>
      <c r="J305" s="26" t="s">
        <v>7</v>
      </c>
      <c r="K305" s="29">
        <f t="shared" si="14"/>
        <v>101955.49242424243</v>
      </c>
    </row>
    <row r="306" spans="1:25" s="1" customFormat="1" ht="15" customHeight="1" x14ac:dyDescent="0.25">
      <c r="A306">
        <v>4808</v>
      </c>
      <c r="B306" s="26" t="s">
        <v>387</v>
      </c>
      <c r="C306" s="26" t="s">
        <v>430</v>
      </c>
      <c r="D306" s="26" t="s">
        <v>27</v>
      </c>
      <c r="E306" s="26">
        <v>2059</v>
      </c>
      <c r="F306" s="27">
        <f t="shared" si="13"/>
        <v>0.3899621212121212</v>
      </c>
      <c r="G306" s="28">
        <v>7</v>
      </c>
      <c r="H306" s="26" t="s">
        <v>6</v>
      </c>
      <c r="I306" s="26">
        <v>29210</v>
      </c>
      <c r="J306" s="26" t="s">
        <v>7</v>
      </c>
      <c r="K306" s="29">
        <f t="shared" si="14"/>
        <v>118938.44696969696</v>
      </c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</row>
    <row r="307" spans="1:25" s="1" customFormat="1" ht="15" customHeight="1" x14ac:dyDescent="0.25">
      <c r="A307">
        <v>3270</v>
      </c>
      <c r="B307" s="26" t="s">
        <v>389</v>
      </c>
      <c r="C307" s="26" t="s">
        <v>649</v>
      </c>
      <c r="D307" s="26" t="s">
        <v>391</v>
      </c>
      <c r="E307" s="26">
        <v>3846</v>
      </c>
      <c r="F307" s="27">
        <f t="shared" si="13"/>
        <v>0.72840909090909089</v>
      </c>
      <c r="G307" s="28">
        <v>7</v>
      </c>
      <c r="H307" s="26" t="s">
        <v>6</v>
      </c>
      <c r="I307" s="26">
        <v>29210</v>
      </c>
      <c r="J307" s="26" t="s">
        <v>7</v>
      </c>
      <c r="K307" s="29">
        <f t="shared" si="14"/>
        <v>222164.77272727274</v>
      </c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1:25" s="1" customFormat="1" ht="15" customHeight="1" x14ac:dyDescent="0.25">
      <c r="A308">
        <v>4544</v>
      </c>
      <c r="B308" s="26" t="s">
        <v>391</v>
      </c>
      <c r="C308" s="26" t="s">
        <v>430</v>
      </c>
      <c r="D308" s="26" t="s">
        <v>509</v>
      </c>
      <c r="E308" s="26">
        <v>3330</v>
      </c>
      <c r="F308" s="27">
        <f t="shared" si="13"/>
        <v>0.63068181818181823</v>
      </c>
      <c r="G308" s="28">
        <v>7</v>
      </c>
      <c r="H308" s="26" t="s">
        <v>6</v>
      </c>
      <c r="I308" s="26">
        <v>29210</v>
      </c>
      <c r="J308" s="26" t="s">
        <v>7</v>
      </c>
      <c r="K308" s="29">
        <f t="shared" si="14"/>
        <v>192357.95454545456</v>
      </c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1:25" s="1" customFormat="1" ht="15" customHeight="1" x14ac:dyDescent="0.25">
      <c r="A309">
        <v>3758</v>
      </c>
      <c r="B309" s="26" t="s">
        <v>392</v>
      </c>
      <c r="C309" s="26" t="s">
        <v>391</v>
      </c>
      <c r="D309" s="26" t="s">
        <v>509</v>
      </c>
      <c r="E309" s="26">
        <v>905</v>
      </c>
      <c r="F309" s="27">
        <f t="shared" si="13"/>
        <v>0.17140151515151514</v>
      </c>
      <c r="G309" s="28">
        <v>7</v>
      </c>
      <c r="H309" s="26" t="s">
        <v>6</v>
      </c>
      <c r="I309" s="26">
        <v>29210</v>
      </c>
      <c r="J309" s="26" t="s">
        <v>7</v>
      </c>
      <c r="K309" s="29">
        <f t="shared" si="14"/>
        <v>52277.46212121212</v>
      </c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1:25" s="1" customFormat="1" ht="15" customHeight="1" x14ac:dyDescent="0.25">
      <c r="A310">
        <v>1686</v>
      </c>
      <c r="B310" s="26" t="s">
        <v>394</v>
      </c>
      <c r="C310" s="26" t="s">
        <v>392</v>
      </c>
      <c r="D310" s="26" t="s">
        <v>388</v>
      </c>
      <c r="E310" s="26">
        <v>686</v>
      </c>
      <c r="F310" s="27">
        <f t="shared" si="13"/>
        <v>0.12992424242424241</v>
      </c>
      <c r="G310" s="28">
        <v>7</v>
      </c>
      <c r="H310" s="26" t="s">
        <v>6</v>
      </c>
      <c r="I310" s="26">
        <v>29210</v>
      </c>
      <c r="J310" s="26" t="s">
        <v>7</v>
      </c>
      <c r="K310" s="29">
        <f t="shared" si="14"/>
        <v>39626.893939393936</v>
      </c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1:25" s="1" customFormat="1" ht="15" customHeight="1" x14ac:dyDescent="0.25">
      <c r="A311">
        <v>1975</v>
      </c>
      <c r="B311" s="26" t="s">
        <v>388</v>
      </c>
      <c r="C311" s="26" t="s">
        <v>430</v>
      </c>
      <c r="D311" s="26" t="s">
        <v>392</v>
      </c>
      <c r="E311" s="26">
        <v>962</v>
      </c>
      <c r="F311" s="27">
        <f t="shared" si="13"/>
        <v>0.18219696969696969</v>
      </c>
      <c r="G311" s="28">
        <v>7</v>
      </c>
      <c r="H311" s="26" t="s">
        <v>6</v>
      </c>
      <c r="I311" s="26">
        <v>29210</v>
      </c>
      <c r="J311" s="26" t="s">
        <v>7</v>
      </c>
      <c r="K311" s="29">
        <f t="shared" si="14"/>
        <v>55570.075757575753</v>
      </c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1:25" s="1" customFormat="1" ht="15" customHeight="1" x14ac:dyDescent="0.25">
      <c r="A312">
        <v>4828</v>
      </c>
      <c r="B312" s="26" t="s">
        <v>396</v>
      </c>
      <c r="C312" s="26" t="s">
        <v>389</v>
      </c>
      <c r="D312" s="26" t="s">
        <v>380</v>
      </c>
      <c r="E312" s="26">
        <v>900</v>
      </c>
      <c r="F312" s="27">
        <f t="shared" si="13"/>
        <v>0.17045454545454544</v>
      </c>
      <c r="G312" s="28">
        <v>7</v>
      </c>
      <c r="H312" s="26" t="s">
        <v>6</v>
      </c>
      <c r="I312" s="26">
        <v>29210</v>
      </c>
      <c r="J312" s="26" t="s">
        <v>7</v>
      </c>
      <c r="K312" s="29">
        <f t="shared" si="14"/>
        <v>51988.63636363636</v>
      </c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1:25" ht="15" customHeight="1" x14ac:dyDescent="0.25">
      <c r="A313">
        <v>4596</v>
      </c>
      <c r="B313" s="26" t="s">
        <v>397</v>
      </c>
      <c r="C313" s="26" t="s">
        <v>391</v>
      </c>
      <c r="D313" s="26" t="s">
        <v>398</v>
      </c>
      <c r="E313" s="26">
        <v>575</v>
      </c>
      <c r="F313" s="27">
        <f t="shared" si="13"/>
        <v>0.10890151515151515</v>
      </c>
      <c r="G313" s="28">
        <v>7</v>
      </c>
      <c r="H313" s="26" t="s">
        <v>6</v>
      </c>
      <c r="I313" s="26">
        <v>29210</v>
      </c>
      <c r="J313" s="26" t="s">
        <v>7</v>
      </c>
      <c r="K313" s="29">
        <f t="shared" si="14"/>
        <v>33214.96212121212</v>
      </c>
    </row>
    <row r="314" spans="1:25" ht="15" customHeight="1" x14ac:dyDescent="0.25">
      <c r="A314">
        <v>4597</v>
      </c>
      <c r="B314" s="26" t="s">
        <v>400</v>
      </c>
      <c r="C314" s="26" t="s">
        <v>391</v>
      </c>
      <c r="D314" s="26" t="s">
        <v>406</v>
      </c>
      <c r="E314" s="26">
        <v>1800</v>
      </c>
      <c r="F314" s="27">
        <f t="shared" si="13"/>
        <v>0.34090909090909088</v>
      </c>
      <c r="G314" s="28">
        <v>7</v>
      </c>
      <c r="H314" s="26" t="s">
        <v>6</v>
      </c>
      <c r="I314" s="26">
        <v>29210</v>
      </c>
      <c r="J314" s="26" t="s">
        <v>7</v>
      </c>
      <c r="K314" s="29">
        <f t="shared" si="14"/>
        <v>103977.27272727272</v>
      </c>
    </row>
    <row r="315" spans="1:25" ht="15" customHeight="1" x14ac:dyDescent="0.25">
      <c r="A315">
        <v>3919</v>
      </c>
      <c r="B315" s="26" t="s">
        <v>401</v>
      </c>
      <c r="C315" s="26" t="s">
        <v>391</v>
      </c>
      <c r="D315" s="26" t="s">
        <v>400</v>
      </c>
      <c r="E315" s="26">
        <v>800</v>
      </c>
      <c r="F315" s="27">
        <f t="shared" si="13"/>
        <v>0.15151515151515152</v>
      </c>
      <c r="G315" s="28">
        <v>7</v>
      </c>
      <c r="H315" s="26" t="s">
        <v>6</v>
      </c>
      <c r="I315" s="26">
        <v>29210</v>
      </c>
      <c r="J315" s="26" t="s">
        <v>7</v>
      </c>
      <c r="K315" s="29">
        <f t="shared" si="14"/>
        <v>46212.121212121216</v>
      </c>
    </row>
    <row r="316" spans="1:25" s="1" customFormat="1" ht="15" customHeight="1" x14ac:dyDescent="0.25">
      <c r="A316">
        <v>251</v>
      </c>
      <c r="B316" s="26" t="s">
        <v>406</v>
      </c>
      <c r="C316" s="26" t="s">
        <v>430</v>
      </c>
      <c r="D316" s="26" t="s">
        <v>403</v>
      </c>
      <c r="E316" s="26">
        <v>2132</v>
      </c>
      <c r="F316" s="27">
        <f t="shared" si="13"/>
        <v>0.40378787878787881</v>
      </c>
      <c r="G316" s="28">
        <v>7</v>
      </c>
      <c r="H316" s="26" t="s">
        <v>6</v>
      </c>
      <c r="I316" s="26">
        <v>29210</v>
      </c>
      <c r="J316" s="26" t="s">
        <v>7</v>
      </c>
      <c r="K316" s="29">
        <f t="shared" si="14"/>
        <v>123155.30303030304</v>
      </c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1:25" s="1" customFormat="1" ht="15" customHeight="1" x14ac:dyDescent="0.25">
      <c r="A317">
        <v>862</v>
      </c>
      <c r="B317" s="26" t="s">
        <v>408</v>
      </c>
      <c r="C317" s="26" t="s">
        <v>430</v>
      </c>
      <c r="D317" s="26" t="s">
        <v>406</v>
      </c>
      <c r="E317" s="26">
        <v>1675</v>
      </c>
      <c r="F317" s="27">
        <f t="shared" si="13"/>
        <v>0.31723484848484851</v>
      </c>
      <c r="G317" s="28">
        <v>7</v>
      </c>
      <c r="H317" s="26" t="s">
        <v>6</v>
      </c>
      <c r="I317" s="26">
        <v>29210</v>
      </c>
      <c r="J317" s="26" t="s">
        <v>7</v>
      </c>
      <c r="K317" s="29">
        <f t="shared" si="14"/>
        <v>96756.628787878799</v>
      </c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1:25" s="1" customFormat="1" ht="15" customHeight="1" x14ac:dyDescent="0.25">
      <c r="A318">
        <v>2752</v>
      </c>
      <c r="B318" s="26" t="s">
        <v>428</v>
      </c>
      <c r="C318" s="26" t="s">
        <v>387</v>
      </c>
      <c r="D318" s="26" t="s">
        <v>509</v>
      </c>
      <c r="E318" s="26">
        <v>565</v>
      </c>
      <c r="F318" s="27">
        <f t="shared" si="13"/>
        <v>0.10700757575757576</v>
      </c>
      <c r="G318" s="28">
        <v>7</v>
      </c>
      <c r="H318" s="26" t="s">
        <v>6</v>
      </c>
      <c r="I318" s="26">
        <v>29210</v>
      </c>
      <c r="J318" s="26" t="s">
        <v>7</v>
      </c>
      <c r="K318" s="29">
        <f t="shared" si="14"/>
        <v>32637.310606060608</v>
      </c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1:25" ht="15" customHeight="1" x14ac:dyDescent="0.25">
      <c r="A319">
        <v>4321</v>
      </c>
      <c r="B319" s="26" t="s">
        <v>429</v>
      </c>
      <c r="C319" s="26" t="s">
        <v>649</v>
      </c>
      <c r="D319" s="26" t="s">
        <v>509</v>
      </c>
      <c r="E319" s="26">
        <v>3140</v>
      </c>
      <c r="F319" s="27">
        <f t="shared" si="13"/>
        <v>0.59469696969696972</v>
      </c>
      <c r="G319" s="28">
        <v>7</v>
      </c>
      <c r="H319" s="26" t="s">
        <v>6</v>
      </c>
      <c r="I319" s="26">
        <v>29210</v>
      </c>
      <c r="J319" s="26" t="s">
        <v>7</v>
      </c>
      <c r="K319" s="29">
        <f t="shared" ref="K319:K350" si="15">305000*F319</f>
        <v>181382.57575757577</v>
      </c>
    </row>
    <row r="320" spans="1:25" ht="15" customHeight="1" x14ac:dyDescent="0.25">
      <c r="A320" s="9">
        <v>2617</v>
      </c>
      <c r="B320" s="26" t="s">
        <v>429</v>
      </c>
      <c r="C320" s="26" t="s">
        <v>509</v>
      </c>
      <c r="D320" s="26" t="s">
        <v>27</v>
      </c>
      <c r="E320" s="26">
        <v>600</v>
      </c>
      <c r="F320" s="27">
        <f t="shared" si="13"/>
        <v>0.11363636363636363</v>
      </c>
      <c r="G320" s="28">
        <v>7</v>
      </c>
      <c r="H320" s="26" t="s">
        <v>8</v>
      </c>
      <c r="I320" s="26">
        <v>29210</v>
      </c>
      <c r="J320" s="26" t="s">
        <v>7</v>
      </c>
      <c r="K320" s="29">
        <f t="shared" si="15"/>
        <v>34659.090909090904</v>
      </c>
      <c r="L320" s="1"/>
    </row>
    <row r="321" spans="1:25" ht="15" customHeight="1" x14ac:dyDescent="0.25">
      <c r="A321">
        <v>241</v>
      </c>
      <c r="B321" s="31" t="s">
        <v>409</v>
      </c>
      <c r="C321" s="31" t="s">
        <v>431</v>
      </c>
      <c r="D321" s="31" t="s">
        <v>410</v>
      </c>
      <c r="E321" s="31">
        <v>739</v>
      </c>
      <c r="F321" s="32">
        <f t="shared" si="13"/>
        <v>0.1399621212121212</v>
      </c>
      <c r="G321" s="33">
        <v>7</v>
      </c>
      <c r="H321" s="31" t="s">
        <v>6</v>
      </c>
      <c r="I321" s="31">
        <v>29210</v>
      </c>
      <c r="J321" s="31" t="s">
        <v>7</v>
      </c>
      <c r="K321" s="34">
        <f t="shared" si="15"/>
        <v>42688.446969696968</v>
      </c>
    </row>
    <row r="322" spans="1:25" ht="15.75" customHeight="1" x14ac:dyDescent="0.25">
      <c r="A322">
        <v>4055</v>
      </c>
      <c r="B322" s="31" t="s">
        <v>410</v>
      </c>
      <c r="C322" s="31" t="s">
        <v>413</v>
      </c>
      <c r="D322" s="31" t="s">
        <v>27</v>
      </c>
      <c r="E322" s="31">
        <v>2018</v>
      </c>
      <c r="F322" s="32">
        <f t="shared" ref="F322:F385" si="16">E322/5280</f>
        <v>0.3821969696969697</v>
      </c>
      <c r="G322" s="33">
        <v>7</v>
      </c>
      <c r="H322" s="31" t="s">
        <v>6</v>
      </c>
      <c r="I322" s="31">
        <v>29210</v>
      </c>
      <c r="J322" s="31" t="s">
        <v>7</v>
      </c>
      <c r="K322" s="34">
        <f t="shared" si="15"/>
        <v>116570.07575757576</v>
      </c>
    </row>
    <row r="323" spans="1:25" ht="15" customHeight="1" x14ac:dyDescent="0.25">
      <c r="A323">
        <v>2380</v>
      </c>
      <c r="B323" s="31" t="s">
        <v>411</v>
      </c>
      <c r="C323" s="31" t="s">
        <v>410</v>
      </c>
      <c r="D323" s="31" t="s">
        <v>27</v>
      </c>
      <c r="E323" s="31">
        <v>167</v>
      </c>
      <c r="F323" s="32">
        <f t="shared" si="16"/>
        <v>3.1628787878787881E-2</v>
      </c>
      <c r="G323" s="33">
        <v>7</v>
      </c>
      <c r="H323" s="31" t="s">
        <v>6</v>
      </c>
      <c r="I323" s="31">
        <v>29210</v>
      </c>
      <c r="J323" s="31" t="s">
        <v>7</v>
      </c>
      <c r="K323" s="34">
        <f t="shared" si="15"/>
        <v>9646.7803030303039</v>
      </c>
    </row>
    <row r="324" spans="1:25" ht="15" customHeight="1" x14ac:dyDescent="0.25">
      <c r="A324">
        <v>2379</v>
      </c>
      <c r="B324" s="31" t="s">
        <v>414</v>
      </c>
      <c r="C324" s="31" t="s">
        <v>413</v>
      </c>
      <c r="D324" s="31" t="s">
        <v>27</v>
      </c>
      <c r="E324" s="31">
        <v>317</v>
      </c>
      <c r="F324" s="32">
        <f t="shared" si="16"/>
        <v>6.0037878787878786E-2</v>
      </c>
      <c r="G324" s="33">
        <v>7</v>
      </c>
      <c r="H324" s="31" t="s">
        <v>6</v>
      </c>
      <c r="I324" s="31">
        <v>29210</v>
      </c>
      <c r="J324" s="31" t="s">
        <v>7</v>
      </c>
      <c r="K324" s="34">
        <f t="shared" si="15"/>
        <v>18311.553030303028</v>
      </c>
    </row>
    <row r="325" spans="1:25" s="1" customFormat="1" ht="15" customHeight="1" x14ac:dyDescent="0.25">
      <c r="A325">
        <v>579</v>
      </c>
      <c r="B325" s="31" t="s">
        <v>413</v>
      </c>
      <c r="C325" s="31" t="s">
        <v>410</v>
      </c>
      <c r="D325" s="31" t="s">
        <v>509</v>
      </c>
      <c r="E325" s="31">
        <v>792</v>
      </c>
      <c r="F325" s="32">
        <f t="shared" si="16"/>
        <v>0.15</v>
      </c>
      <c r="G325" s="33">
        <v>7</v>
      </c>
      <c r="H325" s="31" t="s">
        <v>6</v>
      </c>
      <c r="I325" s="31">
        <v>29210</v>
      </c>
      <c r="J325" s="31" t="s">
        <v>7</v>
      </c>
      <c r="K325" s="34">
        <f t="shared" si="15"/>
        <v>45750</v>
      </c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1:25" s="1" customFormat="1" ht="15" customHeight="1" x14ac:dyDescent="0.25">
      <c r="A326" s="1">
        <v>5712</v>
      </c>
      <c r="B326" s="31" t="s">
        <v>412</v>
      </c>
      <c r="C326" s="31" t="s">
        <v>27</v>
      </c>
      <c r="D326" s="31" t="s">
        <v>27</v>
      </c>
      <c r="E326" s="31">
        <v>1230</v>
      </c>
      <c r="F326" s="32">
        <f t="shared" si="16"/>
        <v>0.23295454545454544</v>
      </c>
      <c r="G326" s="33">
        <v>7</v>
      </c>
      <c r="H326" s="31" t="s">
        <v>8</v>
      </c>
      <c r="I326" s="31">
        <v>29210</v>
      </c>
      <c r="J326" s="31" t="s">
        <v>7</v>
      </c>
      <c r="K326" s="34">
        <f t="shared" si="15"/>
        <v>71051.136363636353</v>
      </c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1:25" s="1" customFormat="1" ht="15" customHeight="1" x14ac:dyDescent="0.25">
      <c r="A327" s="1">
        <v>2458</v>
      </c>
      <c r="B327" s="31" t="s">
        <v>413</v>
      </c>
      <c r="C327" s="31" t="s">
        <v>509</v>
      </c>
      <c r="D327" s="31" t="s">
        <v>27</v>
      </c>
      <c r="E327" s="31">
        <v>1330</v>
      </c>
      <c r="F327" s="32">
        <f t="shared" si="16"/>
        <v>0.25189393939393939</v>
      </c>
      <c r="G327" s="33">
        <v>7</v>
      </c>
      <c r="H327" s="31" t="s">
        <v>8</v>
      </c>
      <c r="I327" s="31">
        <v>29210</v>
      </c>
      <c r="J327" s="31" t="s">
        <v>7</v>
      </c>
      <c r="K327" s="34">
        <f t="shared" si="15"/>
        <v>76827.65151515152</v>
      </c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1:25" s="1" customFormat="1" ht="15" customHeight="1" x14ac:dyDescent="0.25">
      <c r="A328" s="9">
        <v>3278</v>
      </c>
      <c r="B328" s="31" t="s">
        <v>427</v>
      </c>
      <c r="C328" s="31" t="s">
        <v>412</v>
      </c>
      <c r="D328" s="31" t="s">
        <v>413</v>
      </c>
      <c r="E328" s="31">
        <v>500</v>
      </c>
      <c r="F328" s="32">
        <f t="shared" si="16"/>
        <v>9.4696969696969696E-2</v>
      </c>
      <c r="G328" s="33">
        <v>7</v>
      </c>
      <c r="H328" s="31" t="s">
        <v>8</v>
      </c>
      <c r="I328" s="31">
        <v>29210</v>
      </c>
      <c r="J328" s="31" t="s">
        <v>7</v>
      </c>
      <c r="K328" s="34">
        <f t="shared" si="15"/>
        <v>28882.575757575756</v>
      </c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1:25" s="1" customFormat="1" ht="15" customHeight="1" x14ac:dyDescent="0.25">
      <c r="A329" s="1">
        <v>4079</v>
      </c>
      <c r="B329" s="36" t="s">
        <v>108</v>
      </c>
      <c r="C329" s="36" t="s">
        <v>103</v>
      </c>
      <c r="D329" s="36" t="s">
        <v>27</v>
      </c>
      <c r="E329" s="36">
        <v>1161</v>
      </c>
      <c r="F329" s="37">
        <f t="shared" si="16"/>
        <v>0.21988636363636363</v>
      </c>
      <c r="G329" s="38">
        <v>7</v>
      </c>
      <c r="H329" s="36" t="s">
        <v>8</v>
      </c>
      <c r="I329" s="36">
        <v>29063</v>
      </c>
      <c r="J329" s="36" t="s">
        <v>7</v>
      </c>
      <c r="K329" s="39">
        <f t="shared" si="15"/>
        <v>67065.340909090912</v>
      </c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1:25" s="1" customFormat="1" ht="15" customHeight="1" x14ac:dyDescent="0.25">
      <c r="A330" s="1">
        <v>6009</v>
      </c>
      <c r="B330" s="36" t="s">
        <v>104</v>
      </c>
      <c r="C330" s="36" t="s">
        <v>103</v>
      </c>
      <c r="D330" s="36" t="s">
        <v>27</v>
      </c>
      <c r="E330" s="36">
        <v>2750</v>
      </c>
      <c r="F330" s="37">
        <f t="shared" si="16"/>
        <v>0.52083333333333337</v>
      </c>
      <c r="G330" s="38">
        <v>7</v>
      </c>
      <c r="H330" s="36" t="s">
        <v>8</v>
      </c>
      <c r="I330" s="36">
        <v>29063</v>
      </c>
      <c r="J330" s="36" t="s">
        <v>7</v>
      </c>
      <c r="K330" s="39">
        <f t="shared" si="15"/>
        <v>158854.16666666669</v>
      </c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1:25" s="1" customFormat="1" ht="15" customHeight="1" x14ac:dyDescent="0.25">
      <c r="A331" s="9">
        <v>3696</v>
      </c>
      <c r="B331" s="36" t="s">
        <v>107</v>
      </c>
      <c r="C331" s="36" t="s">
        <v>105</v>
      </c>
      <c r="D331" s="36" t="s">
        <v>27</v>
      </c>
      <c r="E331" s="36">
        <v>1910</v>
      </c>
      <c r="F331" s="37">
        <f t="shared" si="16"/>
        <v>0.36174242424242425</v>
      </c>
      <c r="G331" s="38">
        <v>7</v>
      </c>
      <c r="H331" s="36" t="s">
        <v>8</v>
      </c>
      <c r="I331" s="36">
        <v>29063</v>
      </c>
      <c r="J331" s="36" t="s">
        <v>7</v>
      </c>
      <c r="K331" s="39">
        <f t="shared" si="15"/>
        <v>110331.43939393939</v>
      </c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1:25" s="1" customFormat="1" ht="15" customHeight="1" x14ac:dyDescent="0.25">
      <c r="B332" s="36" t="s">
        <v>214</v>
      </c>
      <c r="C332" s="36" t="s">
        <v>108</v>
      </c>
      <c r="D332" s="36" t="s">
        <v>107</v>
      </c>
      <c r="E332" s="36">
        <v>1075</v>
      </c>
      <c r="F332" s="37">
        <f t="shared" si="16"/>
        <v>0.20359848484848486</v>
      </c>
      <c r="G332" s="38">
        <v>7</v>
      </c>
      <c r="H332" s="36" t="s">
        <v>8</v>
      </c>
      <c r="I332" s="36">
        <v>29063</v>
      </c>
      <c r="J332" s="36" t="s">
        <v>7</v>
      </c>
      <c r="K332" s="39">
        <f t="shared" si="15"/>
        <v>62097.53787878788</v>
      </c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1:25" s="1" customFormat="1" ht="15" customHeight="1" x14ac:dyDescent="0.25">
      <c r="B333" s="36" t="s">
        <v>215</v>
      </c>
      <c r="C333" s="36" t="s">
        <v>108</v>
      </c>
      <c r="D333" s="36" t="s">
        <v>27</v>
      </c>
      <c r="E333" s="36">
        <v>250</v>
      </c>
      <c r="F333" s="37">
        <f t="shared" si="16"/>
        <v>4.7348484848484848E-2</v>
      </c>
      <c r="G333" s="38">
        <v>7</v>
      </c>
      <c r="H333" s="36" t="s">
        <v>8</v>
      </c>
      <c r="I333" s="36">
        <v>29063</v>
      </c>
      <c r="J333" s="36" t="s">
        <v>7</v>
      </c>
      <c r="K333" s="39">
        <f t="shared" si="15"/>
        <v>14441.287878787878</v>
      </c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1:25" s="1" customFormat="1" ht="15" customHeight="1" x14ac:dyDescent="0.25">
      <c r="B334" s="36" t="s">
        <v>216</v>
      </c>
      <c r="C334" s="36" t="s">
        <v>108</v>
      </c>
      <c r="D334" s="36" t="s">
        <v>107</v>
      </c>
      <c r="E334" s="36">
        <v>752</v>
      </c>
      <c r="F334" s="37">
        <f t="shared" si="16"/>
        <v>0.14242424242424243</v>
      </c>
      <c r="G334" s="38">
        <v>7</v>
      </c>
      <c r="H334" s="36" t="s">
        <v>8</v>
      </c>
      <c r="I334" s="36">
        <v>29063</v>
      </c>
      <c r="J334" s="36" t="s">
        <v>7</v>
      </c>
      <c r="K334" s="39">
        <f t="shared" si="15"/>
        <v>43439.393939393936</v>
      </c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1:25" s="1" customFormat="1" ht="15" customHeight="1" x14ac:dyDescent="0.25">
      <c r="B335" s="36" t="s">
        <v>217</v>
      </c>
      <c r="C335" s="36" t="s">
        <v>107</v>
      </c>
      <c r="D335" s="36" t="s">
        <v>27</v>
      </c>
      <c r="E335" s="36">
        <v>310</v>
      </c>
      <c r="F335" s="37">
        <f t="shared" si="16"/>
        <v>5.8712121212121215E-2</v>
      </c>
      <c r="G335" s="38">
        <v>7</v>
      </c>
      <c r="H335" s="36" t="s">
        <v>8</v>
      </c>
      <c r="I335" s="36">
        <v>29063</v>
      </c>
      <c r="J335" s="36" t="s">
        <v>7</v>
      </c>
      <c r="K335" s="39">
        <f t="shared" si="15"/>
        <v>17907.196969696972</v>
      </c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1:25" s="1" customFormat="1" ht="15" customHeight="1" x14ac:dyDescent="0.25">
      <c r="B336" s="36" t="s">
        <v>105</v>
      </c>
      <c r="C336" s="36" t="s">
        <v>27</v>
      </c>
      <c r="D336" s="36" t="s">
        <v>27</v>
      </c>
      <c r="E336" s="36">
        <v>405</v>
      </c>
      <c r="F336" s="37">
        <f t="shared" si="16"/>
        <v>7.6704545454545456E-2</v>
      </c>
      <c r="G336" s="38">
        <v>7</v>
      </c>
      <c r="H336" s="36" t="s">
        <v>8</v>
      </c>
      <c r="I336" s="36">
        <v>29063</v>
      </c>
      <c r="J336" s="36" t="s">
        <v>7</v>
      </c>
      <c r="K336" s="39">
        <f t="shared" si="15"/>
        <v>23394.886363636364</v>
      </c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1:25" s="1" customFormat="1" ht="15" customHeight="1" x14ac:dyDescent="0.25">
      <c r="B337" s="36" t="s">
        <v>482</v>
      </c>
      <c r="C337" s="36" t="s">
        <v>494</v>
      </c>
      <c r="D337" s="36" t="s">
        <v>27</v>
      </c>
      <c r="E337" s="36">
        <v>70</v>
      </c>
      <c r="F337" s="37">
        <f t="shared" si="16"/>
        <v>1.3257575757575758E-2</v>
      </c>
      <c r="G337" s="38">
        <v>7</v>
      </c>
      <c r="H337" s="36" t="s">
        <v>8</v>
      </c>
      <c r="I337" s="36">
        <v>29064</v>
      </c>
      <c r="J337" s="36" t="s">
        <v>7</v>
      </c>
      <c r="K337" s="39">
        <f t="shared" si="15"/>
        <v>4043.560606060606</v>
      </c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1:25" s="1" customFormat="1" ht="15" customHeight="1" x14ac:dyDescent="0.25">
      <c r="B338" s="36" t="s">
        <v>485</v>
      </c>
      <c r="C338" s="36" t="s">
        <v>486</v>
      </c>
      <c r="D338" s="36" t="s">
        <v>483</v>
      </c>
      <c r="E338" s="36">
        <v>535</v>
      </c>
      <c r="F338" s="37">
        <f t="shared" si="16"/>
        <v>0.10132575757575757</v>
      </c>
      <c r="G338" s="38">
        <v>7</v>
      </c>
      <c r="H338" s="36" t="s">
        <v>8</v>
      </c>
      <c r="I338" s="36">
        <v>29067</v>
      </c>
      <c r="J338" s="36" t="s">
        <v>7</v>
      </c>
      <c r="K338" s="39">
        <f t="shared" si="15"/>
        <v>30904.35606060606</v>
      </c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1:25" s="1" customFormat="1" ht="15" customHeight="1" x14ac:dyDescent="0.25">
      <c r="B339" s="36" t="s">
        <v>486</v>
      </c>
      <c r="C339" s="36" t="s">
        <v>483</v>
      </c>
      <c r="D339" s="36" t="s">
        <v>493</v>
      </c>
      <c r="E339" s="36">
        <v>2134</v>
      </c>
      <c r="F339" s="37">
        <f t="shared" si="16"/>
        <v>0.40416666666666667</v>
      </c>
      <c r="G339" s="38">
        <v>7</v>
      </c>
      <c r="H339" s="36" t="s">
        <v>8</v>
      </c>
      <c r="I339" s="36">
        <v>29068</v>
      </c>
      <c r="J339" s="36" t="s">
        <v>7</v>
      </c>
      <c r="K339" s="39">
        <f t="shared" si="15"/>
        <v>123270.83333333333</v>
      </c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1:25" s="1" customFormat="1" ht="15" customHeight="1" x14ac:dyDescent="0.25">
      <c r="B340" s="36" t="s">
        <v>487</v>
      </c>
      <c r="C340" s="36" t="s">
        <v>494</v>
      </c>
      <c r="D340" s="36" t="s">
        <v>27</v>
      </c>
      <c r="E340" s="36">
        <v>216</v>
      </c>
      <c r="F340" s="37">
        <f t="shared" si="16"/>
        <v>4.0909090909090909E-2</v>
      </c>
      <c r="G340" s="38">
        <v>7</v>
      </c>
      <c r="H340" s="36" t="s">
        <v>8</v>
      </c>
      <c r="I340" s="36">
        <v>29069</v>
      </c>
      <c r="J340" s="36" t="s">
        <v>7</v>
      </c>
      <c r="K340" s="39">
        <f t="shared" si="15"/>
        <v>12477.272727272728</v>
      </c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1:25" s="1" customFormat="1" ht="15" customHeight="1" x14ac:dyDescent="0.25">
      <c r="A341">
        <v>2897</v>
      </c>
      <c r="B341" s="36" t="s">
        <v>488</v>
      </c>
      <c r="C341" s="36" t="s">
        <v>486</v>
      </c>
      <c r="D341" s="36" t="s">
        <v>27</v>
      </c>
      <c r="E341" s="36">
        <v>170</v>
      </c>
      <c r="F341" s="37">
        <f t="shared" si="16"/>
        <v>3.2196969696969696E-2</v>
      </c>
      <c r="G341" s="38">
        <v>7</v>
      </c>
      <c r="H341" s="36" t="s">
        <v>8</v>
      </c>
      <c r="I341" s="36">
        <v>29070</v>
      </c>
      <c r="J341" s="36" t="s">
        <v>7</v>
      </c>
      <c r="K341" s="39">
        <f t="shared" si="15"/>
        <v>9820.075757575758</v>
      </c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1:25" s="1" customFormat="1" ht="15" customHeight="1" x14ac:dyDescent="0.25">
      <c r="A342">
        <v>2893</v>
      </c>
      <c r="B342" s="36" t="s">
        <v>489</v>
      </c>
      <c r="C342" s="36" t="s">
        <v>483</v>
      </c>
      <c r="D342" s="36" t="s">
        <v>486</v>
      </c>
      <c r="E342" s="36">
        <v>816</v>
      </c>
      <c r="F342" s="37">
        <f t="shared" si="16"/>
        <v>0.15454545454545454</v>
      </c>
      <c r="G342" s="38">
        <v>7</v>
      </c>
      <c r="H342" s="36" t="s">
        <v>8</v>
      </c>
      <c r="I342" s="36">
        <v>29071</v>
      </c>
      <c r="J342" s="36" t="s">
        <v>7</v>
      </c>
      <c r="K342" s="39">
        <f t="shared" si="15"/>
        <v>47136.363636363632</v>
      </c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1:25" s="1" customFormat="1" ht="15" customHeight="1" x14ac:dyDescent="0.25">
      <c r="A343">
        <v>2901</v>
      </c>
      <c r="B343" s="36" t="s">
        <v>490</v>
      </c>
      <c r="C343" s="36" t="s">
        <v>483</v>
      </c>
      <c r="D343" s="36" t="s">
        <v>27</v>
      </c>
      <c r="E343" s="36">
        <v>277</v>
      </c>
      <c r="F343" s="37">
        <f t="shared" si="16"/>
        <v>5.246212121212121E-2</v>
      </c>
      <c r="G343" s="38">
        <v>7</v>
      </c>
      <c r="H343" s="36" t="s">
        <v>8</v>
      </c>
      <c r="I343" s="36">
        <v>29072</v>
      </c>
      <c r="J343" s="36" t="s">
        <v>7</v>
      </c>
      <c r="K343" s="39">
        <f t="shared" si="15"/>
        <v>16000.946969696968</v>
      </c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1:25" s="1" customFormat="1" ht="15" customHeight="1" x14ac:dyDescent="0.25">
      <c r="A344">
        <v>2908</v>
      </c>
      <c r="B344" s="36" t="s">
        <v>491</v>
      </c>
      <c r="C344" s="36" t="s">
        <v>494</v>
      </c>
      <c r="D344" s="36" t="s">
        <v>645</v>
      </c>
      <c r="E344" s="36">
        <v>557</v>
      </c>
      <c r="F344" s="37">
        <f t="shared" si="16"/>
        <v>0.10549242424242425</v>
      </c>
      <c r="G344" s="38">
        <v>7</v>
      </c>
      <c r="H344" s="36" t="s">
        <v>8</v>
      </c>
      <c r="I344" s="36">
        <v>29073</v>
      </c>
      <c r="J344" s="36" t="s">
        <v>7</v>
      </c>
      <c r="K344" s="39">
        <f t="shared" si="15"/>
        <v>32175.189393939396</v>
      </c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1:25" s="1" customFormat="1" ht="15" customHeight="1" x14ac:dyDescent="0.25">
      <c r="A345">
        <v>4346</v>
      </c>
      <c r="B345" s="36" t="s">
        <v>492</v>
      </c>
      <c r="C345" s="36" t="s">
        <v>644</v>
      </c>
      <c r="D345" s="36" t="s">
        <v>27</v>
      </c>
      <c r="E345" s="36">
        <v>234</v>
      </c>
      <c r="F345" s="37">
        <f t="shared" si="16"/>
        <v>4.4318181818181819E-2</v>
      </c>
      <c r="G345" s="38">
        <v>7</v>
      </c>
      <c r="H345" s="36" t="s">
        <v>8</v>
      </c>
      <c r="I345" s="36">
        <v>29074</v>
      </c>
      <c r="J345" s="36" t="s">
        <v>7</v>
      </c>
      <c r="K345" s="39">
        <f t="shared" si="15"/>
        <v>13517.045454545454</v>
      </c>
      <c r="L345"/>
      <c r="M345"/>
      <c r="N345"/>
      <c r="O345"/>
      <c r="P345"/>
      <c r="Q345"/>
      <c r="R345"/>
      <c r="S345"/>
      <c r="T345"/>
      <c r="U345"/>
    </row>
    <row r="346" spans="1:25" s="1" customFormat="1" ht="15" customHeight="1" x14ac:dyDescent="0.25">
      <c r="A346"/>
      <c r="B346" s="36" t="s">
        <v>493</v>
      </c>
      <c r="C346" s="36" t="s">
        <v>486</v>
      </c>
      <c r="D346" s="36" t="s">
        <v>68</v>
      </c>
      <c r="E346" s="36">
        <v>129</v>
      </c>
      <c r="F346" s="37">
        <f t="shared" si="16"/>
        <v>2.4431818181818183E-2</v>
      </c>
      <c r="G346" s="38">
        <v>7</v>
      </c>
      <c r="H346" s="36" t="s">
        <v>8</v>
      </c>
      <c r="I346" s="36">
        <v>29075</v>
      </c>
      <c r="J346" s="36" t="s">
        <v>7</v>
      </c>
      <c r="K346" s="39">
        <f t="shared" si="15"/>
        <v>7451.704545454546</v>
      </c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1:25" s="1" customFormat="1" ht="15" customHeight="1" x14ac:dyDescent="0.25">
      <c r="A347" s="1">
        <v>5776</v>
      </c>
      <c r="B347" s="36" t="s">
        <v>494</v>
      </c>
      <c r="C347" s="36" t="s">
        <v>60</v>
      </c>
      <c r="D347" s="36" t="s">
        <v>27</v>
      </c>
      <c r="E347" s="36">
        <v>1463</v>
      </c>
      <c r="F347" s="37">
        <f t="shared" si="16"/>
        <v>0.27708333333333335</v>
      </c>
      <c r="G347" s="38">
        <v>7</v>
      </c>
      <c r="H347" s="36" t="s">
        <v>8</v>
      </c>
      <c r="I347" s="36">
        <v>29076</v>
      </c>
      <c r="J347" s="36" t="s">
        <v>7</v>
      </c>
      <c r="K347" s="39">
        <f t="shared" si="15"/>
        <v>84510.416666666672</v>
      </c>
      <c r="M347"/>
      <c r="N347"/>
      <c r="O347"/>
      <c r="P347"/>
      <c r="Q347"/>
      <c r="R347"/>
      <c r="S347"/>
      <c r="T347"/>
      <c r="U347"/>
    </row>
    <row r="348" spans="1:25" s="1" customFormat="1" ht="15" customHeight="1" x14ac:dyDescent="0.25">
      <c r="A348" s="1">
        <v>5777</v>
      </c>
      <c r="B348" s="36" t="s">
        <v>495</v>
      </c>
      <c r="C348" s="36" t="s">
        <v>496</v>
      </c>
      <c r="D348" s="36" t="s">
        <v>27</v>
      </c>
      <c r="E348" s="36">
        <v>282</v>
      </c>
      <c r="F348" s="37">
        <f t="shared" si="16"/>
        <v>5.3409090909090906E-2</v>
      </c>
      <c r="G348" s="38">
        <v>7</v>
      </c>
      <c r="H348" s="36" t="s">
        <v>8</v>
      </c>
      <c r="I348" s="36">
        <v>29077</v>
      </c>
      <c r="J348" s="36" t="s">
        <v>7</v>
      </c>
      <c r="K348" s="39">
        <f t="shared" si="15"/>
        <v>16289.772727272726</v>
      </c>
      <c r="M348"/>
      <c r="N348"/>
      <c r="O348"/>
      <c r="P348"/>
      <c r="Q348"/>
      <c r="R348"/>
      <c r="S348"/>
      <c r="T348"/>
      <c r="U348"/>
    </row>
    <row r="349" spans="1:25" s="1" customFormat="1" ht="15" customHeight="1" x14ac:dyDescent="0.25">
      <c r="A349" s="1">
        <v>5778</v>
      </c>
      <c r="B349" s="36" t="s">
        <v>496</v>
      </c>
      <c r="C349" s="36" t="s">
        <v>494</v>
      </c>
      <c r="D349" s="36" t="s">
        <v>27</v>
      </c>
      <c r="E349" s="36">
        <v>1083</v>
      </c>
      <c r="F349" s="37">
        <f t="shared" si="16"/>
        <v>0.20511363636363636</v>
      </c>
      <c r="G349" s="38">
        <v>7</v>
      </c>
      <c r="H349" s="36" t="s">
        <v>8</v>
      </c>
      <c r="I349" s="36">
        <v>29078</v>
      </c>
      <c r="J349" s="36" t="s">
        <v>7</v>
      </c>
      <c r="K349" s="39">
        <f t="shared" si="15"/>
        <v>62559.659090909088</v>
      </c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1:25" s="1" customFormat="1" ht="15" customHeight="1" x14ac:dyDescent="0.25">
      <c r="A350" s="1">
        <v>5512</v>
      </c>
      <c r="B350" s="1" t="s">
        <v>13</v>
      </c>
      <c r="C350" s="1" t="s">
        <v>430</v>
      </c>
      <c r="D350" s="1" t="s">
        <v>27</v>
      </c>
      <c r="E350" s="1">
        <v>920</v>
      </c>
      <c r="F350" s="13">
        <f t="shared" si="16"/>
        <v>0.17424242424242425</v>
      </c>
      <c r="G350" s="5">
        <v>7</v>
      </c>
      <c r="H350" s="1" t="s">
        <v>8</v>
      </c>
      <c r="I350" s="1">
        <v>29210</v>
      </c>
      <c r="J350" s="1" t="s">
        <v>7</v>
      </c>
      <c r="K350" s="12">
        <f t="shared" si="15"/>
        <v>53143.939393939399</v>
      </c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1:25" ht="15" customHeight="1" x14ac:dyDescent="0.25">
      <c r="A351" s="1">
        <v>5507</v>
      </c>
      <c r="B351" s="1" t="s">
        <v>383</v>
      </c>
      <c r="C351" s="1" t="s">
        <v>384</v>
      </c>
      <c r="D351" s="1" t="s">
        <v>27</v>
      </c>
      <c r="E351" s="1">
        <v>120</v>
      </c>
      <c r="F351" s="13">
        <f t="shared" si="16"/>
        <v>2.2727272727272728E-2</v>
      </c>
      <c r="G351" s="5">
        <v>7</v>
      </c>
      <c r="H351" s="1" t="s">
        <v>8</v>
      </c>
      <c r="I351" s="1">
        <v>29210</v>
      </c>
      <c r="J351" s="1" t="s">
        <v>7</v>
      </c>
      <c r="K351" s="12">
        <f t="shared" ref="K351:K382" si="17">305000*F351</f>
        <v>6931.818181818182</v>
      </c>
      <c r="L351" s="1"/>
    </row>
    <row r="352" spans="1:25" ht="15" customHeight="1" x14ac:dyDescent="0.25">
      <c r="A352" s="1">
        <v>5513</v>
      </c>
      <c r="B352" s="1" t="s">
        <v>384</v>
      </c>
      <c r="C352" s="1" t="s">
        <v>646</v>
      </c>
      <c r="D352" s="1" t="s">
        <v>27</v>
      </c>
      <c r="E352" s="1">
        <v>500</v>
      </c>
      <c r="F352" s="13">
        <f t="shared" si="16"/>
        <v>9.4696969696969696E-2</v>
      </c>
      <c r="G352" s="5">
        <v>7</v>
      </c>
      <c r="H352" s="1" t="s">
        <v>8</v>
      </c>
      <c r="I352" s="1">
        <v>29210</v>
      </c>
      <c r="J352" s="1" t="s">
        <v>7</v>
      </c>
      <c r="K352" s="12">
        <f t="shared" si="17"/>
        <v>28882.575757575756</v>
      </c>
      <c r="L352" s="1"/>
    </row>
    <row r="353" spans="1:12" ht="15" customHeight="1" x14ac:dyDescent="0.25">
      <c r="A353" s="2"/>
      <c r="B353" s="1" t="s">
        <v>385</v>
      </c>
      <c r="C353" s="1" t="s">
        <v>430</v>
      </c>
      <c r="D353" s="1" t="s">
        <v>430</v>
      </c>
      <c r="E353" s="1">
        <v>1686</v>
      </c>
      <c r="F353" s="13">
        <f t="shared" si="16"/>
        <v>0.31931818181818183</v>
      </c>
      <c r="G353" s="5">
        <v>7</v>
      </c>
      <c r="H353" s="1" t="s">
        <v>8</v>
      </c>
      <c r="I353" s="1">
        <v>29210</v>
      </c>
      <c r="J353" s="1" t="s">
        <v>7</v>
      </c>
      <c r="K353" s="12">
        <f t="shared" si="17"/>
        <v>97392.045454545456</v>
      </c>
      <c r="L353" s="1"/>
    </row>
    <row r="354" spans="1:12" ht="15" customHeight="1" x14ac:dyDescent="0.25">
      <c r="A354" s="2"/>
      <c r="B354" s="1" t="s">
        <v>386</v>
      </c>
      <c r="C354" s="1" t="s">
        <v>385</v>
      </c>
      <c r="D354" s="1" t="s">
        <v>27</v>
      </c>
      <c r="E354" s="1">
        <v>120</v>
      </c>
      <c r="F354" s="13">
        <f t="shared" si="16"/>
        <v>2.2727272727272728E-2</v>
      </c>
      <c r="G354" s="5">
        <v>7</v>
      </c>
      <c r="H354" s="1" t="s">
        <v>8</v>
      </c>
      <c r="I354" s="1">
        <v>29210</v>
      </c>
      <c r="J354" s="1" t="s">
        <v>7</v>
      </c>
      <c r="K354" s="12">
        <f t="shared" si="17"/>
        <v>6931.818181818182</v>
      </c>
      <c r="L354" s="1"/>
    </row>
    <row r="355" spans="1:12" ht="15" customHeight="1" x14ac:dyDescent="0.25">
      <c r="A355" s="1">
        <v>824</v>
      </c>
      <c r="B355" s="1" t="s">
        <v>438</v>
      </c>
      <c r="C355" s="1" t="s">
        <v>437</v>
      </c>
      <c r="D355" s="1" t="s">
        <v>440</v>
      </c>
      <c r="E355" s="1">
        <v>1180</v>
      </c>
      <c r="F355" s="13">
        <f t="shared" si="16"/>
        <v>0.22348484848484848</v>
      </c>
      <c r="G355" s="5">
        <v>7</v>
      </c>
      <c r="H355" s="1" t="s">
        <v>8</v>
      </c>
      <c r="I355" s="1">
        <v>29212</v>
      </c>
      <c r="J355" s="1" t="s">
        <v>7</v>
      </c>
      <c r="K355" s="12">
        <f t="shared" si="17"/>
        <v>68162.878787878784</v>
      </c>
      <c r="L355" s="1"/>
    </row>
    <row r="356" spans="1:12" ht="15" customHeight="1" x14ac:dyDescent="0.25">
      <c r="A356">
        <v>2704</v>
      </c>
      <c r="B356" s="1" t="s">
        <v>439</v>
      </c>
      <c r="C356" s="1" t="s">
        <v>440</v>
      </c>
      <c r="D356" s="1" t="s">
        <v>27</v>
      </c>
      <c r="E356" s="1">
        <v>4700</v>
      </c>
      <c r="F356" s="13">
        <f t="shared" si="16"/>
        <v>0.89015151515151514</v>
      </c>
      <c r="G356" s="5">
        <v>7</v>
      </c>
      <c r="H356" s="1" t="s">
        <v>8</v>
      </c>
      <c r="I356" s="1">
        <v>29212</v>
      </c>
      <c r="J356" s="1" t="s">
        <v>7</v>
      </c>
      <c r="K356" s="12">
        <f t="shared" si="17"/>
        <v>271496.2121212121</v>
      </c>
    </row>
    <row r="357" spans="1:12" ht="15" customHeight="1" x14ac:dyDescent="0.25">
      <c r="A357">
        <v>1129</v>
      </c>
      <c r="B357" s="1" t="s">
        <v>440</v>
      </c>
      <c r="C357" s="1" t="s">
        <v>649</v>
      </c>
      <c r="D357" s="1" t="s">
        <v>27</v>
      </c>
      <c r="E357" s="1">
        <v>1865</v>
      </c>
      <c r="F357" s="13">
        <f t="shared" si="16"/>
        <v>0.35321969696969696</v>
      </c>
      <c r="G357" s="5">
        <v>7</v>
      </c>
      <c r="H357" s="1" t="s">
        <v>8</v>
      </c>
      <c r="I357" s="1">
        <v>29212</v>
      </c>
      <c r="J357" s="1" t="s">
        <v>7</v>
      </c>
      <c r="K357" s="12">
        <f t="shared" si="17"/>
        <v>107732.00757575757</v>
      </c>
    </row>
    <row r="358" spans="1:12" ht="15" customHeight="1" x14ac:dyDescent="0.25">
      <c r="A358">
        <v>2647</v>
      </c>
      <c r="B358" s="1" t="s">
        <v>441</v>
      </c>
      <c r="C358" s="1" t="s">
        <v>439</v>
      </c>
      <c r="D358" s="1" t="s">
        <v>438</v>
      </c>
      <c r="E358" s="1">
        <v>603</v>
      </c>
      <c r="F358" s="13">
        <f t="shared" si="16"/>
        <v>0.11420454545454546</v>
      </c>
      <c r="G358" s="5">
        <v>7</v>
      </c>
      <c r="H358" s="1" t="s">
        <v>8</v>
      </c>
      <c r="I358" s="1">
        <v>29212</v>
      </c>
      <c r="J358" s="1" t="s">
        <v>7</v>
      </c>
      <c r="K358" s="12">
        <f t="shared" si="17"/>
        <v>34832.386363636368</v>
      </c>
    </row>
    <row r="359" spans="1:12" ht="15" customHeight="1" x14ac:dyDescent="0.25">
      <c r="A359">
        <v>960</v>
      </c>
      <c r="B359" s="1" t="s">
        <v>442</v>
      </c>
      <c r="C359" s="1" t="s">
        <v>439</v>
      </c>
      <c r="D359" s="1" t="s">
        <v>438</v>
      </c>
      <c r="E359" s="1">
        <v>750</v>
      </c>
      <c r="F359" s="13">
        <f t="shared" si="16"/>
        <v>0.14204545454545456</v>
      </c>
      <c r="G359" s="5">
        <v>7</v>
      </c>
      <c r="H359" s="1" t="s">
        <v>8</v>
      </c>
      <c r="I359" s="1">
        <v>29212</v>
      </c>
      <c r="J359" s="1" t="s">
        <v>7</v>
      </c>
      <c r="K359" s="12">
        <f t="shared" si="17"/>
        <v>43323.86363636364</v>
      </c>
    </row>
    <row r="360" spans="1:12" ht="15" customHeight="1" x14ac:dyDescent="0.25">
      <c r="B360" s="1" t="s">
        <v>443</v>
      </c>
      <c r="C360" s="1" t="s">
        <v>440</v>
      </c>
      <c r="D360" s="1" t="s">
        <v>440</v>
      </c>
      <c r="E360" s="1">
        <v>805</v>
      </c>
      <c r="F360" s="13">
        <f t="shared" si="16"/>
        <v>0.15246212121212122</v>
      </c>
      <c r="G360" s="5">
        <v>7</v>
      </c>
      <c r="H360" s="1" t="s">
        <v>8</v>
      </c>
      <c r="I360" s="1">
        <v>29212</v>
      </c>
      <c r="J360" s="1" t="s">
        <v>7</v>
      </c>
      <c r="K360" s="12">
        <f t="shared" si="17"/>
        <v>46500.946969696968</v>
      </c>
    </row>
    <row r="361" spans="1:12" ht="15" customHeight="1" x14ac:dyDescent="0.25">
      <c r="A361">
        <v>1111</v>
      </c>
      <c r="B361" s="1" t="s">
        <v>444</v>
      </c>
      <c r="C361" s="1" t="s">
        <v>439</v>
      </c>
      <c r="D361" s="1" t="s">
        <v>68</v>
      </c>
      <c r="E361" s="1">
        <v>695</v>
      </c>
      <c r="F361" s="13">
        <f t="shared" si="16"/>
        <v>0.13162878787878787</v>
      </c>
      <c r="G361" s="5">
        <v>7</v>
      </c>
      <c r="H361" s="1" t="s">
        <v>8</v>
      </c>
      <c r="I361" s="1">
        <v>29212</v>
      </c>
      <c r="J361" s="1" t="s">
        <v>7</v>
      </c>
      <c r="K361" s="12">
        <f t="shared" si="17"/>
        <v>40146.780303030304</v>
      </c>
    </row>
    <row r="362" spans="1:12" ht="15" customHeight="1" x14ac:dyDescent="0.25">
      <c r="A362">
        <v>823</v>
      </c>
      <c r="B362" s="1" t="s">
        <v>445</v>
      </c>
      <c r="C362" s="1" t="s">
        <v>651</v>
      </c>
      <c r="D362" s="1" t="s">
        <v>27</v>
      </c>
      <c r="E362" s="1">
        <v>610</v>
      </c>
      <c r="F362" s="13">
        <f t="shared" si="16"/>
        <v>0.11553030303030302</v>
      </c>
      <c r="G362" s="5">
        <v>7</v>
      </c>
      <c r="H362" s="1" t="s">
        <v>8</v>
      </c>
      <c r="I362" s="1">
        <v>29212</v>
      </c>
      <c r="J362" s="1" t="s">
        <v>7</v>
      </c>
      <c r="K362" s="12">
        <f t="shared" si="17"/>
        <v>35236.742424242424</v>
      </c>
    </row>
    <row r="363" spans="1:12" ht="15" customHeight="1" x14ac:dyDescent="0.25">
      <c r="A363">
        <v>766</v>
      </c>
      <c r="B363" s="1" t="s">
        <v>446</v>
      </c>
      <c r="C363" s="1" t="s">
        <v>439</v>
      </c>
      <c r="D363" s="1" t="s">
        <v>27</v>
      </c>
      <c r="E363" s="1">
        <v>260</v>
      </c>
      <c r="F363" s="13">
        <f t="shared" si="16"/>
        <v>4.924242424242424E-2</v>
      </c>
      <c r="G363" s="5">
        <v>7</v>
      </c>
      <c r="H363" s="1" t="s">
        <v>8</v>
      </c>
      <c r="I363" s="1">
        <v>29212</v>
      </c>
      <c r="J363" s="1" t="s">
        <v>7</v>
      </c>
      <c r="K363" s="12">
        <f t="shared" si="17"/>
        <v>15018.939393939394</v>
      </c>
    </row>
    <row r="364" spans="1:12" ht="15" customHeight="1" x14ac:dyDescent="0.25">
      <c r="A364">
        <v>4526</v>
      </c>
      <c r="B364" s="1" t="s">
        <v>447</v>
      </c>
      <c r="C364" s="1" t="s">
        <v>439</v>
      </c>
      <c r="D364" s="1" t="s">
        <v>439</v>
      </c>
      <c r="E364" s="1">
        <v>271</v>
      </c>
      <c r="F364" s="13">
        <f t="shared" si="16"/>
        <v>5.1325757575757573E-2</v>
      </c>
      <c r="G364" s="5">
        <v>7</v>
      </c>
      <c r="H364" s="1" t="s">
        <v>8</v>
      </c>
      <c r="I364" s="1">
        <v>29212</v>
      </c>
      <c r="J364" s="1" t="s">
        <v>7</v>
      </c>
      <c r="K364" s="12">
        <f t="shared" si="17"/>
        <v>15654.35606060606</v>
      </c>
    </row>
    <row r="365" spans="1:12" ht="15" customHeight="1" x14ac:dyDescent="0.25">
      <c r="A365">
        <v>1109</v>
      </c>
      <c r="B365" s="1" t="s">
        <v>448</v>
      </c>
      <c r="C365" s="1" t="s">
        <v>439</v>
      </c>
      <c r="D365" s="1" t="s">
        <v>449</v>
      </c>
      <c r="E365" s="1">
        <v>854</v>
      </c>
      <c r="F365" s="13">
        <f t="shared" si="16"/>
        <v>0.16174242424242424</v>
      </c>
      <c r="G365" s="5">
        <v>7</v>
      </c>
      <c r="H365" s="1" t="s">
        <v>8</v>
      </c>
      <c r="I365" s="1">
        <v>29212</v>
      </c>
      <c r="J365" s="1" t="s">
        <v>7</v>
      </c>
      <c r="K365" s="12">
        <f t="shared" si="17"/>
        <v>49331.439393939392</v>
      </c>
    </row>
    <row r="366" spans="1:12" ht="15" customHeight="1" x14ac:dyDescent="0.25">
      <c r="A366">
        <v>4558</v>
      </c>
      <c r="B366" s="1" t="s">
        <v>449</v>
      </c>
      <c r="C366" s="1" t="s">
        <v>652</v>
      </c>
      <c r="D366" s="1" t="s">
        <v>439</v>
      </c>
      <c r="E366" s="1">
        <v>1487</v>
      </c>
      <c r="F366" s="13">
        <f t="shared" si="16"/>
        <v>0.28162878787878787</v>
      </c>
      <c r="G366" s="5">
        <v>7</v>
      </c>
      <c r="H366" s="1" t="s">
        <v>8</v>
      </c>
      <c r="I366" s="1">
        <v>29212</v>
      </c>
      <c r="J366" s="1" t="s">
        <v>7</v>
      </c>
      <c r="K366" s="12">
        <f t="shared" si="17"/>
        <v>85896.780303030304</v>
      </c>
    </row>
    <row r="367" spans="1:12" ht="15" customHeight="1" x14ac:dyDescent="0.25">
      <c r="A367">
        <v>764</v>
      </c>
      <c r="B367" s="1" t="s">
        <v>450</v>
      </c>
      <c r="C367" s="1" t="s">
        <v>439</v>
      </c>
      <c r="D367" s="1" t="s">
        <v>27</v>
      </c>
      <c r="E367" s="1">
        <v>365</v>
      </c>
      <c r="F367" s="13">
        <f t="shared" si="16"/>
        <v>6.9128787878787873E-2</v>
      </c>
      <c r="G367" s="5">
        <v>7</v>
      </c>
      <c r="H367" s="1" t="s">
        <v>8</v>
      </c>
      <c r="I367" s="1">
        <v>29212</v>
      </c>
      <c r="J367" s="1" t="s">
        <v>7</v>
      </c>
      <c r="K367" s="12">
        <f t="shared" si="17"/>
        <v>21084.2803030303</v>
      </c>
    </row>
    <row r="368" spans="1:12" ht="15" customHeight="1" x14ac:dyDescent="0.25">
      <c r="A368">
        <v>765</v>
      </c>
      <c r="B368" s="1" t="s">
        <v>451</v>
      </c>
      <c r="C368" s="1" t="s">
        <v>653</v>
      </c>
      <c r="D368" s="1" t="s">
        <v>439</v>
      </c>
      <c r="E368" s="1">
        <v>493</v>
      </c>
      <c r="F368" s="13">
        <f t="shared" si="16"/>
        <v>9.3371212121212119E-2</v>
      </c>
      <c r="G368" s="5">
        <v>7</v>
      </c>
      <c r="H368" s="1" t="s">
        <v>8</v>
      </c>
      <c r="I368" s="1">
        <v>29212</v>
      </c>
      <c r="J368" s="1" t="s">
        <v>7</v>
      </c>
      <c r="K368" s="12">
        <f t="shared" si="17"/>
        <v>28478.219696969696</v>
      </c>
    </row>
    <row r="369" spans="1:21" ht="15" customHeight="1" x14ac:dyDescent="0.25">
      <c r="A369">
        <v>230</v>
      </c>
      <c r="B369" s="1" t="s">
        <v>452</v>
      </c>
      <c r="C369" s="1" t="s">
        <v>651</v>
      </c>
      <c r="D369" s="1" t="s">
        <v>449</v>
      </c>
      <c r="E369" s="1">
        <v>495</v>
      </c>
      <c r="F369" s="13">
        <f t="shared" si="16"/>
        <v>9.375E-2</v>
      </c>
      <c r="G369" s="5">
        <v>7</v>
      </c>
      <c r="H369" s="1" t="s">
        <v>8</v>
      </c>
      <c r="I369" s="1">
        <v>29212</v>
      </c>
      <c r="J369" s="1" t="s">
        <v>7</v>
      </c>
      <c r="K369" s="12">
        <f t="shared" si="17"/>
        <v>28593.75</v>
      </c>
    </row>
    <row r="370" spans="1:21" ht="15" customHeight="1" x14ac:dyDescent="0.25">
      <c r="A370">
        <v>1233</v>
      </c>
      <c r="B370" s="1" t="s">
        <v>453</v>
      </c>
      <c r="C370" s="1" t="s">
        <v>653</v>
      </c>
      <c r="D370" s="1" t="s">
        <v>439</v>
      </c>
      <c r="E370" s="1">
        <v>813</v>
      </c>
      <c r="F370" s="13">
        <f t="shared" si="16"/>
        <v>0.15397727272727274</v>
      </c>
      <c r="G370" s="5">
        <v>7</v>
      </c>
      <c r="H370" s="1" t="s">
        <v>8</v>
      </c>
      <c r="I370" s="1">
        <v>29212</v>
      </c>
      <c r="J370" s="1" t="s">
        <v>7</v>
      </c>
      <c r="K370" s="12">
        <f t="shared" si="17"/>
        <v>46963.068181818184</v>
      </c>
    </row>
    <row r="371" spans="1:21" ht="15" customHeight="1" x14ac:dyDescent="0.25">
      <c r="A371">
        <v>1716</v>
      </c>
      <c r="B371" s="1" t="s">
        <v>433</v>
      </c>
      <c r="C371" s="1" t="s">
        <v>509</v>
      </c>
      <c r="D371" s="1" t="s">
        <v>27</v>
      </c>
      <c r="E371" s="1">
        <v>643</v>
      </c>
      <c r="F371" s="13">
        <f t="shared" si="16"/>
        <v>0.12178030303030303</v>
      </c>
      <c r="G371" s="5">
        <v>7</v>
      </c>
      <c r="H371" s="1" t="s">
        <v>8</v>
      </c>
      <c r="I371" s="1">
        <v>29212</v>
      </c>
      <c r="J371" s="1" t="s">
        <v>7</v>
      </c>
      <c r="K371" s="12">
        <f t="shared" si="17"/>
        <v>37142.992424242424</v>
      </c>
    </row>
    <row r="372" spans="1:21" ht="15" customHeight="1" x14ac:dyDescent="0.25">
      <c r="A372">
        <v>1980</v>
      </c>
      <c r="B372" s="1" t="s">
        <v>454</v>
      </c>
      <c r="C372" s="1" t="s">
        <v>457</v>
      </c>
      <c r="D372" s="1" t="s">
        <v>27</v>
      </c>
      <c r="E372" s="1">
        <v>2568</v>
      </c>
      <c r="F372" s="13">
        <f t="shared" si="16"/>
        <v>0.48636363636363639</v>
      </c>
      <c r="G372" s="5">
        <v>7</v>
      </c>
      <c r="H372" s="1" t="s">
        <v>8</v>
      </c>
      <c r="I372" s="1">
        <v>29212</v>
      </c>
      <c r="J372" s="1" t="s">
        <v>7</v>
      </c>
      <c r="K372" s="12">
        <f t="shared" si="17"/>
        <v>148340.90909090909</v>
      </c>
    </row>
    <row r="373" spans="1:21" ht="15" customHeight="1" x14ac:dyDescent="0.25">
      <c r="A373">
        <v>1988</v>
      </c>
      <c r="B373" s="1" t="s">
        <v>455</v>
      </c>
      <c r="C373" s="1" t="s">
        <v>457</v>
      </c>
      <c r="D373" s="1" t="s">
        <v>454</v>
      </c>
      <c r="E373" s="1">
        <v>1136</v>
      </c>
      <c r="F373" s="13">
        <f t="shared" si="16"/>
        <v>0.21515151515151515</v>
      </c>
      <c r="G373" s="5">
        <v>7</v>
      </c>
      <c r="H373" s="1" t="s">
        <v>8</v>
      </c>
      <c r="I373" s="1">
        <v>29212</v>
      </c>
      <c r="J373" s="1" t="s">
        <v>7</v>
      </c>
      <c r="K373" s="12">
        <f t="shared" si="17"/>
        <v>65621.212121212127</v>
      </c>
    </row>
    <row r="374" spans="1:21" ht="15" customHeight="1" x14ac:dyDescent="0.25">
      <c r="A374">
        <v>2118</v>
      </c>
      <c r="B374" s="1" t="s">
        <v>456</v>
      </c>
      <c r="C374" s="1" t="s">
        <v>455</v>
      </c>
      <c r="D374" s="1" t="s">
        <v>457</v>
      </c>
      <c r="E374" s="1">
        <v>411</v>
      </c>
      <c r="F374" s="13">
        <f t="shared" si="16"/>
        <v>7.7840909090909086E-2</v>
      </c>
      <c r="G374" s="5">
        <v>7</v>
      </c>
      <c r="H374" s="1" t="s">
        <v>8</v>
      </c>
      <c r="I374" s="1">
        <v>29212</v>
      </c>
      <c r="J374" s="1" t="s">
        <v>7</v>
      </c>
      <c r="K374" s="12">
        <f t="shared" si="17"/>
        <v>23741.477272727272</v>
      </c>
    </row>
    <row r="375" spans="1:21" ht="15" customHeight="1" x14ac:dyDescent="0.25">
      <c r="A375">
        <v>2117</v>
      </c>
      <c r="B375" s="1" t="s">
        <v>457</v>
      </c>
      <c r="C375" s="1" t="s">
        <v>509</v>
      </c>
      <c r="D375" s="1" t="s">
        <v>454</v>
      </c>
      <c r="E375" s="1">
        <v>1707</v>
      </c>
      <c r="F375" s="13">
        <f t="shared" si="16"/>
        <v>0.32329545454545455</v>
      </c>
      <c r="G375" s="5">
        <v>7</v>
      </c>
      <c r="H375" s="1" t="s">
        <v>8</v>
      </c>
      <c r="I375" s="1">
        <v>29212</v>
      </c>
      <c r="J375" s="1" t="s">
        <v>7</v>
      </c>
      <c r="K375" s="12">
        <f t="shared" si="17"/>
        <v>98605.113636363632</v>
      </c>
    </row>
    <row r="376" spans="1:21" ht="15" customHeight="1" x14ac:dyDescent="0.25">
      <c r="A376">
        <v>2403</v>
      </c>
      <c r="B376" s="1" t="s">
        <v>458</v>
      </c>
      <c r="C376" s="1" t="s">
        <v>455</v>
      </c>
      <c r="D376" s="1" t="s">
        <v>457</v>
      </c>
      <c r="E376" s="1">
        <v>381</v>
      </c>
      <c r="F376" s="13">
        <f t="shared" si="16"/>
        <v>7.2159090909090909E-2</v>
      </c>
      <c r="G376" s="5">
        <v>7</v>
      </c>
      <c r="H376" s="1" t="s">
        <v>8</v>
      </c>
      <c r="I376" s="1">
        <v>29212</v>
      </c>
      <c r="J376" s="1" t="s">
        <v>7</v>
      </c>
      <c r="K376" s="12">
        <f t="shared" si="17"/>
        <v>22008.522727272728</v>
      </c>
    </row>
    <row r="377" spans="1:21" ht="15" customHeight="1" x14ac:dyDescent="0.25">
      <c r="A377">
        <v>3697</v>
      </c>
      <c r="B377" s="1" t="s">
        <v>459</v>
      </c>
      <c r="C377" s="1" t="s">
        <v>436</v>
      </c>
      <c r="D377" s="1" t="s">
        <v>457</v>
      </c>
      <c r="E377" s="1">
        <v>523</v>
      </c>
      <c r="F377" s="13">
        <f t="shared" si="16"/>
        <v>9.9053030303030309E-2</v>
      </c>
      <c r="G377" s="5">
        <v>7</v>
      </c>
      <c r="H377" s="1" t="s">
        <v>8</v>
      </c>
      <c r="I377" s="1">
        <v>29212</v>
      </c>
      <c r="J377" s="1" t="s">
        <v>7</v>
      </c>
      <c r="K377" s="12">
        <f t="shared" si="17"/>
        <v>30211.174242424244</v>
      </c>
    </row>
    <row r="378" spans="1:21" ht="15" customHeight="1" x14ac:dyDescent="0.25">
      <c r="A378">
        <v>4566</v>
      </c>
      <c r="B378" s="1" t="s">
        <v>460</v>
      </c>
      <c r="C378" s="1" t="s">
        <v>457</v>
      </c>
      <c r="D378" s="1" t="s">
        <v>435</v>
      </c>
      <c r="E378" s="1">
        <v>1532</v>
      </c>
      <c r="F378" s="13">
        <f t="shared" si="16"/>
        <v>0.29015151515151516</v>
      </c>
      <c r="G378" s="5">
        <v>7</v>
      </c>
      <c r="H378" s="1" t="s">
        <v>8</v>
      </c>
      <c r="I378" s="1">
        <v>29212</v>
      </c>
      <c r="J378" s="1" t="s">
        <v>7</v>
      </c>
      <c r="K378" s="12">
        <f t="shared" si="17"/>
        <v>88496.212121212127</v>
      </c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5" customHeight="1" x14ac:dyDescent="0.25">
      <c r="A379">
        <v>4796</v>
      </c>
      <c r="B379" s="1" t="s">
        <v>461</v>
      </c>
      <c r="C379" s="1" t="s">
        <v>457</v>
      </c>
      <c r="D379" s="1" t="s">
        <v>435</v>
      </c>
      <c r="E379" s="1">
        <v>1887</v>
      </c>
      <c r="F379" s="13">
        <f t="shared" si="16"/>
        <v>0.35738636363636361</v>
      </c>
      <c r="G379" s="5">
        <v>7</v>
      </c>
      <c r="H379" s="1" t="s">
        <v>8</v>
      </c>
      <c r="I379" s="1">
        <v>29212</v>
      </c>
      <c r="J379" s="1" t="s">
        <v>7</v>
      </c>
      <c r="K379" s="12">
        <f t="shared" si="17"/>
        <v>109002.8409090909</v>
      </c>
    </row>
    <row r="380" spans="1:21" ht="15" customHeight="1" x14ac:dyDescent="0.25">
      <c r="A380" s="9">
        <v>1481</v>
      </c>
      <c r="B380" s="1" t="s">
        <v>484</v>
      </c>
      <c r="C380" s="1" t="s">
        <v>483</v>
      </c>
      <c r="D380" s="1" t="s">
        <v>27</v>
      </c>
      <c r="E380" s="1">
        <v>450</v>
      </c>
      <c r="F380" s="13">
        <f t="shared" si="16"/>
        <v>8.5227272727272721E-2</v>
      </c>
      <c r="G380" s="5">
        <v>7</v>
      </c>
      <c r="H380" s="1" t="s">
        <v>8</v>
      </c>
      <c r="I380" s="1">
        <v>29066</v>
      </c>
      <c r="J380" s="1" t="s">
        <v>7</v>
      </c>
      <c r="K380" s="12">
        <f t="shared" si="17"/>
        <v>25994.31818181818</v>
      </c>
    </row>
    <row r="381" spans="1:21" ht="15" customHeight="1" x14ac:dyDescent="0.25">
      <c r="A381">
        <v>548</v>
      </c>
      <c r="B381" s="1" t="s">
        <v>108</v>
      </c>
      <c r="C381" s="1" t="s">
        <v>103</v>
      </c>
      <c r="D381" s="1" t="s">
        <v>104</v>
      </c>
      <c r="E381" s="1">
        <v>375</v>
      </c>
      <c r="F381" s="13">
        <f t="shared" si="16"/>
        <v>7.1022727272727279E-2</v>
      </c>
      <c r="G381" s="5">
        <v>7</v>
      </c>
      <c r="H381" s="1" t="s">
        <v>14</v>
      </c>
      <c r="I381" s="1">
        <v>29063</v>
      </c>
      <c r="J381" s="1" t="s">
        <v>7</v>
      </c>
      <c r="K381" s="12">
        <f t="shared" si="17"/>
        <v>21661.93181818182</v>
      </c>
    </row>
    <row r="382" spans="1:21" ht="15" customHeight="1" x14ac:dyDescent="0.25">
      <c r="A382">
        <v>2601</v>
      </c>
      <c r="B382" s="1" t="s">
        <v>433</v>
      </c>
      <c r="C382" s="1" t="s">
        <v>649</v>
      </c>
      <c r="D382" s="1" t="s">
        <v>509</v>
      </c>
      <c r="E382" s="1">
        <v>2429</v>
      </c>
      <c r="F382" s="13">
        <f t="shared" si="16"/>
        <v>0.46003787878787877</v>
      </c>
      <c r="G382" s="5">
        <v>7</v>
      </c>
      <c r="H382" s="1" t="s">
        <v>6</v>
      </c>
      <c r="I382" s="1">
        <v>29212</v>
      </c>
      <c r="J382" s="1" t="s">
        <v>7</v>
      </c>
      <c r="K382" s="12">
        <f t="shared" si="17"/>
        <v>140311.55303030304</v>
      </c>
    </row>
    <row r="383" spans="1:21" ht="15" customHeight="1" x14ac:dyDescent="0.25">
      <c r="A383">
        <v>4849</v>
      </c>
      <c r="B383" s="1" t="s">
        <v>434</v>
      </c>
      <c r="C383" s="1" t="s">
        <v>433</v>
      </c>
      <c r="D383" s="1" t="s">
        <v>454</v>
      </c>
      <c r="E383" s="1">
        <v>2357</v>
      </c>
      <c r="F383" s="13">
        <f t="shared" si="16"/>
        <v>0.44640151515151516</v>
      </c>
      <c r="G383" s="5">
        <v>7</v>
      </c>
      <c r="H383" s="1" t="s">
        <v>6</v>
      </c>
      <c r="I383" s="1">
        <v>29212</v>
      </c>
      <c r="J383" s="1" t="s">
        <v>7</v>
      </c>
      <c r="K383" s="12">
        <f t="shared" ref="K383:K390" si="18">305000*F383</f>
        <v>136152.46212121213</v>
      </c>
    </row>
    <row r="384" spans="1:21" ht="15" customHeight="1" x14ac:dyDescent="0.25">
      <c r="A384">
        <v>4916</v>
      </c>
      <c r="B384" s="1" t="s">
        <v>435</v>
      </c>
      <c r="C384" s="1" t="s">
        <v>433</v>
      </c>
      <c r="D384" s="1" t="s">
        <v>457</v>
      </c>
      <c r="E384" s="1">
        <v>2640</v>
      </c>
      <c r="F384" s="13">
        <f t="shared" si="16"/>
        <v>0.5</v>
      </c>
      <c r="G384" s="5">
        <v>7</v>
      </c>
      <c r="H384" s="1" t="s">
        <v>6</v>
      </c>
      <c r="I384" s="1">
        <v>29212</v>
      </c>
      <c r="J384" s="1" t="s">
        <v>7</v>
      </c>
      <c r="K384" s="12">
        <f t="shared" si="18"/>
        <v>152500</v>
      </c>
    </row>
    <row r="385" spans="1:12" ht="15" customHeight="1" x14ac:dyDescent="0.25">
      <c r="A385">
        <v>568</v>
      </c>
      <c r="B385" s="1" t="s">
        <v>436</v>
      </c>
      <c r="C385" s="1" t="s">
        <v>434</v>
      </c>
      <c r="D385" s="1" t="s">
        <v>457</v>
      </c>
      <c r="E385" s="1">
        <v>1025</v>
      </c>
      <c r="F385" s="13">
        <f t="shared" si="16"/>
        <v>0.19412878787878787</v>
      </c>
      <c r="G385" s="5">
        <v>7</v>
      </c>
      <c r="H385" s="1" t="s">
        <v>6</v>
      </c>
      <c r="I385" s="1">
        <v>29212</v>
      </c>
      <c r="J385" s="1" t="s">
        <v>7</v>
      </c>
      <c r="K385" s="12">
        <f t="shared" si="18"/>
        <v>59209.280303030304</v>
      </c>
    </row>
    <row r="386" spans="1:12" ht="15" customHeight="1" x14ac:dyDescent="0.25">
      <c r="A386">
        <v>659</v>
      </c>
      <c r="B386" s="1" t="s">
        <v>437</v>
      </c>
      <c r="C386" s="1" t="s">
        <v>649</v>
      </c>
      <c r="D386" s="1" t="s">
        <v>439</v>
      </c>
      <c r="E386" s="1">
        <v>1478</v>
      </c>
      <c r="F386" s="13">
        <f t="shared" ref="F386:F449" si="19">E386/5280</f>
        <v>0.27992424242424241</v>
      </c>
      <c r="G386" s="5">
        <v>7</v>
      </c>
      <c r="H386" s="1" t="s">
        <v>6</v>
      </c>
      <c r="I386" s="1">
        <v>29212</v>
      </c>
      <c r="J386" s="1" t="s">
        <v>7</v>
      </c>
      <c r="K386" s="12">
        <f t="shared" si="18"/>
        <v>85376.893939393936</v>
      </c>
    </row>
    <row r="387" spans="1:12" ht="15" customHeight="1" x14ac:dyDescent="0.25">
      <c r="A387">
        <v>2085</v>
      </c>
      <c r="B387" s="1" t="s">
        <v>437</v>
      </c>
      <c r="C387" s="1" t="s">
        <v>439</v>
      </c>
      <c r="D387" s="1" t="s">
        <v>444</v>
      </c>
      <c r="E387" s="1">
        <v>1090</v>
      </c>
      <c r="F387" s="13">
        <f t="shared" si="19"/>
        <v>0.20643939393939395</v>
      </c>
      <c r="G387" s="5">
        <v>7</v>
      </c>
      <c r="H387" s="1" t="s">
        <v>6</v>
      </c>
      <c r="I387" s="1">
        <v>29212</v>
      </c>
      <c r="J387" s="1" t="s">
        <v>7</v>
      </c>
      <c r="K387" s="12">
        <f t="shared" si="18"/>
        <v>62964.015151515152</v>
      </c>
    </row>
    <row r="388" spans="1:12" ht="15" customHeight="1" x14ac:dyDescent="0.25">
      <c r="A388">
        <v>3169</v>
      </c>
      <c r="B388" s="1" t="s">
        <v>457</v>
      </c>
      <c r="C388" s="1" t="s">
        <v>436</v>
      </c>
      <c r="D388" s="1" t="s">
        <v>458</v>
      </c>
      <c r="E388" s="1">
        <v>1470</v>
      </c>
      <c r="F388" s="13">
        <f t="shared" si="19"/>
        <v>0.27840909090909088</v>
      </c>
      <c r="G388" s="5">
        <v>7</v>
      </c>
      <c r="H388" s="1" t="s">
        <v>6</v>
      </c>
      <c r="I388" s="1">
        <v>29212</v>
      </c>
      <c r="J388" s="1" t="s">
        <v>7</v>
      </c>
      <c r="K388" s="12">
        <f t="shared" si="18"/>
        <v>84914.772727272721</v>
      </c>
    </row>
    <row r="389" spans="1:12" ht="15" customHeight="1" x14ac:dyDescent="0.25">
      <c r="A389">
        <v>4537</v>
      </c>
      <c r="B389" s="1" t="s">
        <v>436</v>
      </c>
      <c r="C389" s="1" t="s">
        <v>649</v>
      </c>
      <c r="D389" s="1" t="s">
        <v>457</v>
      </c>
      <c r="E389" s="1">
        <v>528</v>
      </c>
      <c r="F389" s="13">
        <f t="shared" si="19"/>
        <v>0.1</v>
      </c>
      <c r="G389" s="5">
        <v>7</v>
      </c>
      <c r="H389" s="1" t="s">
        <v>6</v>
      </c>
      <c r="I389" s="1">
        <v>29212</v>
      </c>
      <c r="J389" s="1" t="s">
        <v>7</v>
      </c>
      <c r="K389" s="12">
        <f t="shared" si="18"/>
        <v>30500</v>
      </c>
    </row>
    <row r="390" spans="1:12" ht="15" customHeight="1" x14ac:dyDescent="0.25">
      <c r="A390">
        <v>3827</v>
      </c>
      <c r="B390" s="1" t="s">
        <v>430</v>
      </c>
      <c r="C390" s="1" t="s">
        <v>663</v>
      </c>
      <c r="D390" s="1" t="s">
        <v>431</v>
      </c>
      <c r="E390" s="1">
        <v>6525</v>
      </c>
      <c r="F390" s="13">
        <f t="shared" si="19"/>
        <v>1.2357954545454546</v>
      </c>
      <c r="G390" s="5">
        <v>7</v>
      </c>
      <c r="H390" s="1" t="s">
        <v>6</v>
      </c>
      <c r="I390" s="1">
        <v>29210</v>
      </c>
      <c r="J390" s="1" t="s">
        <v>22</v>
      </c>
      <c r="K390" s="12">
        <f t="shared" si="18"/>
        <v>376917.61363636365</v>
      </c>
    </row>
    <row r="391" spans="1:12" ht="15" customHeight="1" x14ac:dyDescent="0.25">
      <c r="A391" s="1">
        <v>4250</v>
      </c>
      <c r="B391" s="9" t="s">
        <v>431</v>
      </c>
      <c r="C391" s="9" t="s">
        <v>660</v>
      </c>
      <c r="D391" s="9" t="s">
        <v>140</v>
      </c>
      <c r="E391" s="9">
        <v>19853</v>
      </c>
      <c r="F391" s="14">
        <f t="shared" si="19"/>
        <v>3.760037878787879</v>
      </c>
      <c r="G391" s="10">
        <v>7</v>
      </c>
      <c r="H391" s="9" t="s">
        <v>6</v>
      </c>
      <c r="I391" s="9">
        <v>29212</v>
      </c>
      <c r="J391" s="9" t="s">
        <v>5</v>
      </c>
      <c r="K391" s="11">
        <f>1580000*F391</f>
        <v>5940859.8484848486</v>
      </c>
      <c r="L391" s="1"/>
    </row>
    <row r="392" spans="1:12" ht="15" customHeight="1" x14ac:dyDescent="0.25">
      <c r="A392" s="1">
        <v>5065</v>
      </c>
      <c r="B392" s="9" t="s">
        <v>432</v>
      </c>
      <c r="C392" s="9" t="s">
        <v>660</v>
      </c>
      <c r="D392" s="9" t="s">
        <v>661</v>
      </c>
      <c r="E392" s="9">
        <v>3580</v>
      </c>
      <c r="F392" s="14">
        <f t="shared" si="19"/>
        <v>0.67803030303030298</v>
      </c>
      <c r="G392" s="10">
        <v>7</v>
      </c>
      <c r="H392" s="9" t="s">
        <v>6</v>
      </c>
      <c r="I392" s="9">
        <v>29212</v>
      </c>
      <c r="J392" s="9" t="s">
        <v>5</v>
      </c>
      <c r="K392" s="11">
        <f>1580000*F392</f>
        <v>1071287.8787878787</v>
      </c>
      <c r="L392" s="1"/>
    </row>
    <row r="393" spans="1:12" ht="15" customHeight="1" x14ac:dyDescent="0.25">
      <c r="A393">
        <v>4073</v>
      </c>
      <c r="B393" s="19" t="s">
        <v>298</v>
      </c>
      <c r="C393" s="19" t="s">
        <v>304</v>
      </c>
      <c r="D393" s="19" t="s">
        <v>27</v>
      </c>
      <c r="E393" s="19">
        <v>2225</v>
      </c>
      <c r="F393" s="20">
        <f t="shared" si="19"/>
        <v>0.42140151515151514</v>
      </c>
      <c r="G393" s="21">
        <v>8</v>
      </c>
      <c r="H393" s="19" t="s">
        <v>8</v>
      </c>
      <c r="I393" s="19">
        <v>29169</v>
      </c>
      <c r="J393" s="19" t="s">
        <v>7</v>
      </c>
      <c r="K393" s="22">
        <f t="shared" ref="K393:K424" si="20">305000*F393</f>
        <v>128527.46212121211</v>
      </c>
    </row>
    <row r="394" spans="1:12" ht="15" customHeight="1" x14ac:dyDescent="0.25">
      <c r="A394">
        <v>3080</v>
      </c>
      <c r="B394" s="19" t="s">
        <v>299</v>
      </c>
      <c r="C394" s="19" t="s">
        <v>300</v>
      </c>
      <c r="D394" s="19" t="s">
        <v>27</v>
      </c>
      <c r="E394" s="19">
        <v>135</v>
      </c>
      <c r="F394" s="20">
        <f t="shared" si="19"/>
        <v>2.556818181818182E-2</v>
      </c>
      <c r="G394" s="21">
        <v>8</v>
      </c>
      <c r="H394" s="19" t="s">
        <v>8</v>
      </c>
      <c r="I394" s="19">
        <v>29169</v>
      </c>
      <c r="J394" s="19" t="s">
        <v>7</v>
      </c>
      <c r="K394" s="22">
        <f t="shared" si="20"/>
        <v>7798.295454545455</v>
      </c>
    </row>
    <row r="395" spans="1:12" ht="15" customHeight="1" x14ac:dyDescent="0.25">
      <c r="A395">
        <v>3081</v>
      </c>
      <c r="B395" s="19" t="s">
        <v>300</v>
      </c>
      <c r="C395" s="19" t="s">
        <v>298</v>
      </c>
      <c r="D395" s="19" t="s">
        <v>303</v>
      </c>
      <c r="E395" s="19">
        <v>1465</v>
      </c>
      <c r="F395" s="20">
        <f t="shared" si="19"/>
        <v>0.27746212121212122</v>
      </c>
      <c r="G395" s="21">
        <v>8</v>
      </c>
      <c r="H395" s="19" t="s">
        <v>8</v>
      </c>
      <c r="I395" s="19">
        <v>29169</v>
      </c>
      <c r="J395" s="19" t="s">
        <v>7</v>
      </c>
      <c r="K395" s="22">
        <f t="shared" si="20"/>
        <v>84625.946969696975</v>
      </c>
    </row>
    <row r="396" spans="1:12" ht="15" customHeight="1" x14ac:dyDescent="0.25">
      <c r="A396">
        <v>2501</v>
      </c>
      <c r="B396" s="19" t="s">
        <v>301</v>
      </c>
      <c r="C396" s="19" t="s">
        <v>300</v>
      </c>
      <c r="D396" s="19" t="s">
        <v>303</v>
      </c>
      <c r="E396" s="19">
        <v>395</v>
      </c>
      <c r="F396" s="20">
        <f t="shared" si="19"/>
        <v>7.4810606060606064E-2</v>
      </c>
      <c r="G396" s="21">
        <v>8</v>
      </c>
      <c r="H396" s="19" t="s">
        <v>8</v>
      </c>
      <c r="I396" s="19">
        <v>29169</v>
      </c>
      <c r="J396" s="19" t="s">
        <v>7</v>
      </c>
      <c r="K396" s="22">
        <f t="shared" si="20"/>
        <v>22817.234848484848</v>
      </c>
    </row>
    <row r="397" spans="1:12" ht="15" customHeight="1" x14ac:dyDescent="0.25">
      <c r="A397">
        <v>1594</v>
      </c>
      <c r="B397" s="19" t="s">
        <v>302</v>
      </c>
      <c r="C397" s="19" t="s">
        <v>300</v>
      </c>
      <c r="D397" s="19" t="s">
        <v>27</v>
      </c>
      <c r="E397" s="19">
        <v>470</v>
      </c>
      <c r="F397" s="20">
        <f t="shared" si="19"/>
        <v>8.9015151515151519E-2</v>
      </c>
      <c r="G397" s="21">
        <v>8</v>
      </c>
      <c r="H397" s="19" t="s">
        <v>8</v>
      </c>
      <c r="I397" s="19">
        <v>29169</v>
      </c>
      <c r="J397" s="19" t="s">
        <v>7</v>
      </c>
      <c r="K397" s="22">
        <f t="shared" si="20"/>
        <v>27149.621212121212</v>
      </c>
    </row>
    <row r="398" spans="1:12" ht="15" customHeight="1" x14ac:dyDescent="0.25">
      <c r="A398">
        <v>565</v>
      </c>
      <c r="B398" s="19" t="s">
        <v>303</v>
      </c>
      <c r="C398" s="19" t="s">
        <v>505</v>
      </c>
      <c r="D398" s="19" t="s">
        <v>665</v>
      </c>
      <c r="E398" s="19">
        <v>3150</v>
      </c>
      <c r="F398" s="20">
        <f t="shared" si="19"/>
        <v>0.59659090909090906</v>
      </c>
      <c r="G398" s="21">
        <v>8</v>
      </c>
      <c r="H398" s="19" t="s">
        <v>8</v>
      </c>
      <c r="I398" s="19">
        <v>29169</v>
      </c>
      <c r="J398" s="19" t="s">
        <v>7</v>
      </c>
      <c r="K398" s="22">
        <f t="shared" si="20"/>
        <v>181960.22727272726</v>
      </c>
    </row>
    <row r="399" spans="1:12" ht="15" customHeight="1" x14ac:dyDescent="0.25">
      <c r="A399">
        <v>4270</v>
      </c>
      <c r="B399" s="19" t="s">
        <v>304</v>
      </c>
      <c r="C399" s="19" t="s">
        <v>308</v>
      </c>
      <c r="D399" s="19" t="s">
        <v>298</v>
      </c>
      <c r="E399" s="19">
        <v>1325</v>
      </c>
      <c r="F399" s="20">
        <f t="shared" si="19"/>
        <v>0.25094696969696972</v>
      </c>
      <c r="G399" s="21">
        <v>8</v>
      </c>
      <c r="H399" s="19" t="s">
        <v>8</v>
      </c>
      <c r="I399" s="19">
        <v>29169</v>
      </c>
      <c r="J399" s="19" t="s">
        <v>7</v>
      </c>
      <c r="K399" s="22">
        <f t="shared" si="20"/>
        <v>76538.82575757576</v>
      </c>
    </row>
    <row r="400" spans="1:12" ht="15.75" customHeight="1" x14ac:dyDescent="0.25">
      <c r="A400">
        <v>293</v>
      </c>
      <c r="B400" s="19" t="s">
        <v>305</v>
      </c>
      <c r="C400" s="19" t="s">
        <v>306</v>
      </c>
      <c r="D400" s="19" t="s">
        <v>27</v>
      </c>
      <c r="E400" s="19">
        <v>275</v>
      </c>
      <c r="F400" s="20">
        <f t="shared" si="19"/>
        <v>5.2083333333333336E-2</v>
      </c>
      <c r="G400" s="21">
        <v>8</v>
      </c>
      <c r="H400" s="19" t="s">
        <v>8</v>
      </c>
      <c r="I400" s="19">
        <v>29169</v>
      </c>
      <c r="J400" s="19" t="s">
        <v>7</v>
      </c>
      <c r="K400" s="22">
        <f t="shared" si="20"/>
        <v>15885.416666666668</v>
      </c>
    </row>
    <row r="401" spans="1:11" ht="15" customHeight="1" x14ac:dyDescent="0.25">
      <c r="A401">
        <v>2376</v>
      </c>
      <c r="B401" s="19" t="s">
        <v>306</v>
      </c>
      <c r="C401" s="19" t="s">
        <v>304</v>
      </c>
      <c r="D401" s="19" t="s">
        <v>27</v>
      </c>
      <c r="E401" s="19">
        <v>1050</v>
      </c>
      <c r="F401" s="20">
        <f t="shared" si="19"/>
        <v>0.19886363636363635</v>
      </c>
      <c r="G401" s="21">
        <v>8</v>
      </c>
      <c r="H401" s="19" t="s">
        <v>8</v>
      </c>
      <c r="I401" s="19">
        <v>29169</v>
      </c>
      <c r="J401" s="19" t="s">
        <v>7</v>
      </c>
      <c r="K401" s="22">
        <f t="shared" si="20"/>
        <v>60653.409090909088</v>
      </c>
    </row>
    <row r="402" spans="1:11" ht="15" customHeight="1" x14ac:dyDescent="0.25">
      <c r="A402">
        <v>225</v>
      </c>
      <c r="B402" s="19" t="s">
        <v>307</v>
      </c>
      <c r="C402" s="19" t="s">
        <v>308</v>
      </c>
      <c r="D402" s="19" t="s">
        <v>304</v>
      </c>
      <c r="E402" s="19">
        <v>915</v>
      </c>
      <c r="F402" s="20">
        <f t="shared" si="19"/>
        <v>0.17329545454545456</v>
      </c>
      <c r="G402" s="21">
        <v>8</v>
      </c>
      <c r="H402" s="19" t="s">
        <v>8</v>
      </c>
      <c r="I402" s="19">
        <v>29169</v>
      </c>
      <c r="J402" s="19" t="s">
        <v>7</v>
      </c>
      <c r="K402" s="22">
        <f t="shared" si="20"/>
        <v>52855.11363636364</v>
      </c>
    </row>
    <row r="403" spans="1:11" ht="15" customHeight="1" x14ac:dyDescent="0.25">
      <c r="A403">
        <v>4531</v>
      </c>
      <c r="B403" s="19" t="s">
        <v>308</v>
      </c>
      <c r="C403" s="19" t="s">
        <v>505</v>
      </c>
      <c r="D403" s="19" t="s">
        <v>27</v>
      </c>
      <c r="E403" s="19">
        <v>2240</v>
      </c>
      <c r="F403" s="20">
        <f t="shared" si="19"/>
        <v>0.42424242424242425</v>
      </c>
      <c r="G403" s="21">
        <v>8</v>
      </c>
      <c r="H403" s="19" t="s">
        <v>8</v>
      </c>
      <c r="I403" s="19">
        <v>29169</v>
      </c>
      <c r="J403" s="19" t="s">
        <v>7</v>
      </c>
      <c r="K403" s="22">
        <f t="shared" si="20"/>
        <v>129393.93939393939</v>
      </c>
    </row>
    <row r="404" spans="1:11" ht="15" customHeight="1" x14ac:dyDescent="0.25">
      <c r="A404">
        <v>137</v>
      </c>
      <c r="B404" s="19" t="s">
        <v>309</v>
      </c>
      <c r="C404" s="19" t="s">
        <v>308</v>
      </c>
      <c r="D404" s="19" t="s">
        <v>27</v>
      </c>
      <c r="E404" s="19">
        <v>415</v>
      </c>
      <c r="F404" s="20">
        <f t="shared" si="19"/>
        <v>7.8598484848484848E-2</v>
      </c>
      <c r="G404" s="21">
        <v>8</v>
      </c>
      <c r="H404" s="19" t="s">
        <v>8</v>
      </c>
      <c r="I404" s="19">
        <v>29169</v>
      </c>
      <c r="J404" s="19" t="s">
        <v>7</v>
      </c>
      <c r="K404" s="22">
        <f t="shared" si="20"/>
        <v>23972.53787878788</v>
      </c>
    </row>
    <row r="405" spans="1:11" ht="15" customHeight="1" x14ac:dyDescent="0.25">
      <c r="A405">
        <v>4999</v>
      </c>
      <c r="B405" s="19" t="s">
        <v>330</v>
      </c>
      <c r="C405" s="19" t="s">
        <v>329</v>
      </c>
      <c r="D405" s="19" t="s">
        <v>27</v>
      </c>
      <c r="E405" s="19">
        <v>160</v>
      </c>
      <c r="F405" s="20">
        <f t="shared" si="19"/>
        <v>3.0303030303030304E-2</v>
      </c>
      <c r="G405" s="21">
        <v>8</v>
      </c>
      <c r="H405" s="19" t="s">
        <v>8</v>
      </c>
      <c r="I405" s="19">
        <v>29170</v>
      </c>
      <c r="J405" s="19" t="s">
        <v>7</v>
      </c>
      <c r="K405" s="22">
        <f t="shared" si="20"/>
        <v>9242.424242424242</v>
      </c>
    </row>
    <row r="406" spans="1:11" ht="15" customHeight="1" x14ac:dyDescent="0.25">
      <c r="A406">
        <v>2876</v>
      </c>
      <c r="B406" s="19" t="s">
        <v>297</v>
      </c>
      <c r="C406" s="19" t="s">
        <v>505</v>
      </c>
      <c r="D406" s="19" t="s">
        <v>27</v>
      </c>
      <c r="E406" s="19">
        <v>290</v>
      </c>
      <c r="F406" s="20">
        <f t="shared" si="19"/>
        <v>5.4924242424242424E-2</v>
      </c>
      <c r="G406" s="21">
        <v>8</v>
      </c>
      <c r="H406" s="19" t="s">
        <v>6</v>
      </c>
      <c r="I406" s="19">
        <v>29169</v>
      </c>
      <c r="J406" s="19" t="s">
        <v>7</v>
      </c>
      <c r="K406" s="22">
        <f t="shared" si="20"/>
        <v>16751.89393939394</v>
      </c>
    </row>
    <row r="407" spans="1:11" ht="15" customHeight="1" x14ac:dyDescent="0.25">
      <c r="A407">
        <v>1019</v>
      </c>
      <c r="B407" s="9" t="s">
        <v>622</v>
      </c>
      <c r="C407" s="9" t="s">
        <v>504</v>
      </c>
      <c r="D407" s="9" t="s">
        <v>623</v>
      </c>
      <c r="E407" s="9">
        <v>5966</v>
      </c>
      <c r="F407" s="14">
        <f t="shared" si="19"/>
        <v>1.1299242424242424</v>
      </c>
      <c r="G407" s="10">
        <v>8</v>
      </c>
      <c r="H407" s="9" t="s">
        <v>6</v>
      </c>
      <c r="I407" s="9">
        <v>29169</v>
      </c>
      <c r="J407" s="9" t="s">
        <v>22</v>
      </c>
      <c r="K407" s="11">
        <f t="shared" si="20"/>
        <v>344626.89393939392</v>
      </c>
    </row>
    <row r="408" spans="1:11" ht="15" customHeight="1" x14ac:dyDescent="0.25">
      <c r="A408">
        <v>2889</v>
      </c>
      <c r="B408" s="9" t="s">
        <v>623</v>
      </c>
      <c r="C408" s="9" t="s">
        <v>505</v>
      </c>
      <c r="D408" s="9" t="s">
        <v>622</v>
      </c>
      <c r="E408" s="9">
        <v>5210</v>
      </c>
      <c r="F408" s="14">
        <f t="shared" si="19"/>
        <v>0.9867424242424242</v>
      </c>
      <c r="G408" s="10">
        <v>8</v>
      </c>
      <c r="H408" s="9" t="s">
        <v>6</v>
      </c>
      <c r="I408" s="9">
        <v>29169</v>
      </c>
      <c r="J408" s="9" t="s">
        <v>22</v>
      </c>
      <c r="K408" s="11">
        <f t="shared" si="20"/>
        <v>300956.43939393939</v>
      </c>
    </row>
    <row r="409" spans="1:11" ht="15" customHeight="1" x14ac:dyDescent="0.25">
      <c r="A409">
        <v>638</v>
      </c>
      <c r="B409" s="9" t="s">
        <v>624</v>
      </c>
      <c r="C409" s="9" t="s">
        <v>625</v>
      </c>
      <c r="D409" s="9" t="s">
        <v>517</v>
      </c>
      <c r="E409" s="9">
        <v>3749</v>
      </c>
      <c r="F409" s="14">
        <f t="shared" si="19"/>
        <v>0.71003787878787883</v>
      </c>
      <c r="G409" s="10">
        <v>8</v>
      </c>
      <c r="H409" s="9" t="s">
        <v>6</v>
      </c>
      <c r="I409" s="9">
        <v>29169</v>
      </c>
      <c r="J409" s="9" t="s">
        <v>22</v>
      </c>
      <c r="K409" s="11">
        <f t="shared" si="20"/>
        <v>216561.55303030304</v>
      </c>
    </row>
    <row r="410" spans="1:11" ht="15" customHeight="1" x14ac:dyDescent="0.25">
      <c r="A410">
        <v>2906</v>
      </c>
      <c r="B410" s="31" t="s">
        <v>628</v>
      </c>
      <c r="C410" s="31" t="s">
        <v>517</v>
      </c>
      <c r="D410" s="31" t="s">
        <v>629</v>
      </c>
      <c r="E410" s="31">
        <v>2860</v>
      </c>
      <c r="F410" s="32">
        <f t="shared" si="19"/>
        <v>0.54166666666666663</v>
      </c>
      <c r="G410" s="33">
        <v>8</v>
      </c>
      <c r="H410" s="31" t="s">
        <v>6</v>
      </c>
      <c r="I410" s="31">
        <v>29169</v>
      </c>
      <c r="J410" s="31" t="s">
        <v>22</v>
      </c>
      <c r="K410" s="34">
        <f t="shared" si="20"/>
        <v>165208.33333333331</v>
      </c>
    </row>
    <row r="411" spans="1:11" ht="15" customHeight="1" x14ac:dyDescent="0.25">
      <c r="A411">
        <v>3214</v>
      </c>
      <c r="B411" s="31" t="s">
        <v>630</v>
      </c>
      <c r="C411" s="31" t="s">
        <v>517</v>
      </c>
      <c r="D411" s="31" t="s">
        <v>628</v>
      </c>
      <c r="E411" s="31">
        <v>1310</v>
      </c>
      <c r="F411" s="32">
        <f t="shared" si="19"/>
        <v>0.24810606060606061</v>
      </c>
      <c r="G411" s="33">
        <v>8</v>
      </c>
      <c r="H411" s="31" t="s">
        <v>6</v>
      </c>
      <c r="I411" s="31">
        <v>29169</v>
      </c>
      <c r="J411" s="31" t="s">
        <v>22</v>
      </c>
      <c r="K411" s="34">
        <f t="shared" si="20"/>
        <v>75672.34848484848</v>
      </c>
    </row>
    <row r="412" spans="1:11" ht="15" customHeight="1" x14ac:dyDescent="0.25">
      <c r="A412">
        <v>4435</v>
      </c>
      <c r="B412" s="31" t="s">
        <v>631</v>
      </c>
      <c r="C412" s="31" t="s">
        <v>630</v>
      </c>
      <c r="D412" s="31" t="s">
        <v>628</v>
      </c>
      <c r="E412" s="31">
        <v>739</v>
      </c>
      <c r="F412" s="32">
        <f t="shared" si="19"/>
        <v>0.1399621212121212</v>
      </c>
      <c r="G412" s="33">
        <v>8</v>
      </c>
      <c r="H412" s="31" t="s">
        <v>6</v>
      </c>
      <c r="I412" s="31">
        <v>29169</v>
      </c>
      <c r="J412" s="31" t="s">
        <v>22</v>
      </c>
      <c r="K412" s="34">
        <f t="shared" si="20"/>
        <v>42688.446969696968</v>
      </c>
    </row>
    <row r="413" spans="1:11" ht="15" customHeight="1" x14ac:dyDescent="0.25">
      <c r="A413">
        <v>1018</v>
      </c>
      <c r="B413" s="31" t="s">
        <v>628</v>
      </c>
      <c r="C413" s="31" t="s">
        <v>629</v>
      </c>
      <c r="D413" s="31" t="s">
        <v>27</v>
      </c>
      <c r="E413" s="31">
        <v>4000</v>
      </c>
      <c r="F413" s="32">
        <f t="shared" si="19"/>
        <v>0.75757575757575757</v>
      </c>
      <c r="G413" s="33">
        <v>8</v>
      </c>
      <c r="H413" s="31" t="s">
        <v>8</v>
      </c>
      <c r="I413" s="31">
        <v>29169</v>
      </c>
      <c r="J413" s="31" t="s">
        <v>22</v>
      </c>
      <c r="K413" s="34">
        <f t="shared" si="20"/>
        <v>231060.60606060605</v>
      </c>
    </row>
    <row r="414" spans="1:11" ht="15" customHeight="1" x14ac:dyDescent="0.25">
      <c r="A414">
        <v>2680</v>
      </c>
      <c r="B414" s="36" t="s">
        <v>291</v>
      </c>
      <c r="C414" s="36" t="s">
        <v>275</v>
      </c>
      <c r="D414" s="36" t="s">
        <v>68</v>
      </c>
      <c r="E414" s="36">
        <v>1010</v>
      </c>
      <c r="F414" s="37">
        <f t="shared" si="19"/>
        <v>0.19128787878787878</v>
      </c>
      <c r="G414" s="38">
        <v>8</v>
      </c>
      <c r="H414" s="36" t="s">
        <v>8</v>
      </c>
      <c r="I414" s="36">
        <v>29169</v>
      </c>
      <c r="J414" s="36" t="s">
        <v>7</v>
      </c>
      <c r="K414" s="39">
        <f t="shared" si="20"/>
        <v>58342.803030303032</v>
      </c>
    </row>
    <row r="415" spans="1:11" ht="15" customHeight="1" x14ac:dyDescent="0.25">
      <c r="A415">
        <v>4618</v>
      </c>
      <c r="B415" s="36" t="s">
        <v>292</v>
      </c>
      <c r="C415" s="36" t="s">
        <v>291</v>
      </c>
      <c r="D415" s="36" t="s">
        <v>27</v>
      </c>
      <c r="E415" s="36">
        <v>650</v>
      </c>
      <c r="F415" s="37">
        <f t="shared" si="19"/>
        <v>0.12310606060606061</v>
      </c>
      <c r="G415" s="38">
        <v>8</v>
      </c>
      <c r="H415" s="36" t="s">
        <v>8</v>
      </c>
      <c r="I415" s="36">
        <v>29169</v>
      </c>
      <c r="J415" s="36" t="s">
        <v>7</v>
      </c>
      <c r="K415" s="39">
        <f t="shared" si="20"/>
        <v>37547.348484848488</v>
      </c>
    </row>
    <row r="416" spans="1:11" ht="15" customHeight="1" x14ac:dyDescent="0.25">
      <c r="A416">
        <v>4648</v>
      </c>
      <c r="B416" s="36" t="s">
        <v>310</v>
      </c>
      <c r="C416" s="36" t="s">
        <v>275</v>
      </c>
      <c r="D416" s="36" t="s">
        <v>27</v>
      </c>
      <c r="E416" s="36">
        <v>490</v>
      </c>
      <c r="F416" s="37">
        <f t="shared" si="19"/>
        <v>9.2803030303030304E-2</v>
      </c>
      <c r="G416" s="38">
        <v>8</v>
      </c>
      <c r="H416" s="36" t="s">
        <v>8</v>
      </c>
      <c r="I416" s="36">
        <v>29169</v>
      </c>
      <c r="J416" s="36" t="s">
        <v>7</v>
      </c>
      <c r="K416" s="39">
        <f t="shared" si="20"/>
        <v>28304.924242424244</v>
      </c>
    </row>
    <row r="417" spans="1:11" ht="15" customHeight="1" x14ac:dyDescent="0.25">
      <c r="A417">
        <v>406</v>
      </c>
      <c r="B417" s="36" t="s">
        <v>278</v>
      </c>
      <c r="C417" s="36" t="s">
        <v>310</v>
      </c>
      <c r="D417" s="36" t="s">
        <v>68</v>
      </c>
      <c r="E417" s="36">
        <v>300</v>
      </c>
      <c r="F417" s="37">
        <f t="shared" si="19"/>
        <v>5.6818181818181816E-2</v>
      </c>
      <c r="G417" s="38">
        <v>8</v>
      </c>
      <c r="H417" s="36" t="s">
        <v>8</v>
      </c>
      <c r="I417" s="36">
        <v>29169</v>
      </c>
      <c r="J417" s="36" t="s">
        <v>7</v>
      </c>
      <c r="K417" s="39">
        <f t="shared" si="20"/>
        <v>17329.545454545452</v>
      </c>
    </row>
    <row r="418" spans="1:11" ht="15" customHeight="1" x14ac:dyDescent="0.25">
      <c r="A418">
        <v>126</v>
      </c>
      <c r="B418" s="36" t="s">
        <v>626</v>
      </c>
      <c r="C418" s="36" t="s">
        <v>627</v>
      </c>
      <c r="D418" s="36" t="s">
        <v>27</v>
      </c>
      <c r="E418" s="36">
        <v>4245</v>
      </c>
      <c r="F418" s="37">
        <f t="shared" si="19"/>
        <v>0.80397727272727271</v>
      </c>
      <c r="G418" s="38">
        <v>8</v>
      </c>
      <c r="H418" s="36" t="s">
        <v>8</v>
      </c>
      <c r="I418" s="36">
        <v>29169</v>
      </c>
      <c r="J418" s="36" t="s">
        <v>22</v>
      </c>
      <c r="K418" s="39">
        <f t="shared" si="20"/>
        <v>245213.06818181818</v>
      </c>
    </row>
    <row r="419" spans="1:11" ht="15" customHeight="1" x14ac:dyDescent="0.25">
      <c r="A419">
        <v>4997</v>
      </c>
      <c r="B419" s="36" t="s">
        <v>270</v>
      </c>
      <c r="C419" s="36" t="s">
        <v>278</v>
      </c>
      <c r="D419" s="36" t="s">
        <v>278</v>
      </c>
      <c r="E419" s="36">
        <v>6095</v>
      </c>
      <c r="F419" s="37">
        <f t="shared" si="19"/>
        <v>1.1543560606060606</v>
      </c>
      <c r="G419" s="38">
        <v>8</v>
      </c>
      <c r="H419" s="36" t="s">
        <v>6</v>
      </c>
      <c r="I419" s="36">
        <v>29169</v>
      </c>
      <c r="J419" s="36" t="s">
        <v>7</v>
      </c>
      <c r="K419" s="39">
        <f t="shared" si="20"/>
        <v>352078.59848484845</v>
      </c>
    </row>
    <row r="420" spans="1:11" ht="15" customHeight="1" x14ac:dyDescent="0.25">
      <c r="A420">
        <v>4907</v>
      </c>
      <c r="B420" s="36" t="s">
        <v>272</v>
      </c>
      <c r="C420" s="36" t="s">
        <v>270</v>
      </c>
      <c r="D420" s="36" t="s">
        <v>290</v>
      </c>
      <c r="E420" s="36">
        <v>3050</v>
      </c>
      <c r="F420" s="37">
        <f t="shared" si="19"/>
        <v>0.57765151515151514</v>
      </c>
      <c r="G420" s="38">
        <v>8</v>
      </c>
      <c r="H420" s="36" t="s">
        <v>6</v>
      </c>
      <c r="I420" s="36">
        <v>29169</v>
      </c>
      <c r="J420" s="36" t="s">
        <v>7</v>
      </c>
      <c r="K420" s="39">
        <f t="shared" si="20"/>
        <v>176183.71212121213</v>
      </c>
    </row>
    <row r="421" spans="1:11" ht="15" customHeight="1" x14ac:dyDescent="0.25">
      <c r="A421">
        <v>5037</v>
      </c>
      <c r="B421" s="36" t="s">
        <v>274</v>
      </c>
      <c r="C421" s="36" t="s">
        <v>517</v>
      </c>
      <c r="D421" s="36" t="s">
        <v>273</v>
      </c>
      <c r="E421" s="36">
        <v>2904</v>
      </c>
      <c r="F421" s="37">
        <f t="shared" si="19"/>
        <v>0.55000000000000004</v>
      </c>
      <c r="G421" s="38">
        <v>8</v>
      </c>
      <c r="H421" s="36" t="s">
        <v>6</v>
      </c>
      <c r="I421" s="36">
        <v>29169</v>
      </c>
      <c r="J421" s="36" t="s">
        <v>7</v>
      </c>
      <c r="K421" s="39">
        <f t="shared" si="20"/>
        <v>167750</v>
      </c>
    </row>
    <row r="422" spans="1:11" ht="15" customHeight="1" x14ac:dyDescent="0.25">
      <c r="A422">
        <v>4996</v>
      </c>
      <c r="B422" s="36" t="s">
        <v>278</v>
      </c>
      <c r="C422" s="36" t="s">
        <v>518</v>
      </c>
      <c r="D422" s="36" t="s">
        <v>310</v>
      </c>
      <c r="E422" s="36">
        <v>3502</v>
      </c>
      <c r="F422" s="37">
        <f t="shared" si="19"/>
        <v>0.66325757575757571</v>
      </c>
      <c r="G422" s="38">
        <v>8</v>
      </c>
      <c r="H422" s="36" t="s">
        <v>6</v>
      </c>
      <c r="I422" s="36">
        <v>29169</v>
      </c>
      <c r="J422" s="36" t="s">
        <v>7</v>
      </c>
      <c r="K422" s="39">
        <f t="shared" si="20"/>
        <v>202293.56060606058</v>
      </c>
    </row>
    <row r="423" spans="1:11" ht="15" customHeight="1" x14ac:dyDescent="0.25">
      <c r="A423">
        <v>4998</v>
      </c>
      <c r="B423" s="36" t="s">
        <v>283</v>
      </c>
      <c r="C423" s="36" t="s">
        <v>278</v>
      </c>
      <c r="D423" s="36" t="s">
        <v>27</v>
      </c>
      <c r="E423" s="36">
        <v>1772</v>
      </c>
      <c r="F423" s="37">
        <f t="shared" si="19"/>
        <v>0.33560606060606063</v>
      </c>
      <c r="G423" s="38">
        <v>8</v>
      </c>
      <c r="H423" s="36" t="s">
        <v>6</v>
      </c>
      <c r="I423" s="36">
        <v>29169</v>
      </c>
      <c r="J423" s="36" t="s">
        <v>7</v>
      </c>
      <c r="K423" s="39">
        <f t="shared" si="20"/>
        <v>102359.84848484849</v>
      </c>
    </row>
    <row r="424" spans="1:11" ht="15" customHeight="1" x14ac:dyDescent="0.25">
      <c r="A424">
        <v>1906</v>
      </c>
      <c r="B424" s="36" t="s">
        <v>285</v>
      </c>
      <c r="C424" s="36" t="s">
        <v>286</v>
      </c>
      <c r="D424" s="36" t="s">
        <v>27</v>
      </c>
      <c r="E424" s="36">
        <v>820</v>
      </c>
      <c r="F424" s="37">
        <f t="shared" si="19"/>
        <v>0.1553030303030303</v>
      </c>
      <c r="G424" s="38">
        <v>8</v>
      </c>
      <c r="H424" s="36" t="s">
        <v>6</v>
      </c>
      <c r="I424" s="36">
        <v>29169</v>
      </c>
      <c r="J424" s="36" t="s">
        <v>7</v>
      </c>
      <c r="K424" s="39">
        <f t="shared" si="20"/>
        <v>47367.42424242424</v>
      </c>
    </row>
    <row r="425" spans="1:11" ht="15" customHeight="1" x14ac:dyDescent="0.25">
      <c r="A425">
        <v>1577</v>
      </c>
      <c r="B425" s="36" t="s">
        <v>286</v>
      </c>
      <c r="C425" s="36" t="s">
        <v>516</v>
      </c>
      <c r="D425" s="36" t="s">
        <v>285</v>
      </c>
      <c r="E425" s="36">
        <v>330</v>
      </c>
      <c r="F425" s="37">
        <f t="shared" si="19"/>
        <v>6.25E-2</v>
      </c>
      <c r="G425" s="38">
        <v>8</v>
      </c>
      <c r="H425" s="36" t="s">
        <v>6</v>
      </c>
      <c r="I425" s="36">
        <v>29169</v>
      </c>
      <c r="J425" s="36" t="s">
        <v>7</v>
      </c>
      <c r="K425" s="39">
        <f t="shared" ref="K425:K456" si="21">305000*F425</f>
        <v>19062.5</v>
      </c>
    </row>
    <row r="426" spans="1:11" ht="15" customHeight="1" x14ac:dyDescent="0.25">
      <c r="A426" s="2"/>
      <c r="B426" s="36" t="s">
        <v>287</v>
      </c>
      <c r="C426" s="36" t="s">
        <v>517</v>
      </c>
      <c r="D426" s="36" t="s">
        <v>312</v>
      </c>
      <c r="E426" s="36">
        <v>6653</v>
      </c>
      <c r="F426" s="37">
        <f t="shared" si="19"/>
        <v>1.2600378787878788</v>
      </c>
      <c r="G426" s="38">
        <v>8</v>
      </c>
      <c r="H426" s="36" t="s">
        <v>6</v>
      </c>
      <c r="I426" s="36">
        <v>29169</v>
      </c>
      <c r="J426" s="36" t="s">
        <v>7</v>
      </c>
      <c r="K426" s="39">
        <f t="shared" si="21"/>
        <v>384311.55303030304</v>
      </c>
    </row>
    <row r="427" spans="1:11" ht="15" customHeight="1" x14ac:dyDescent="0.25">
      <c r="A427">
        <v>882</v>
      </c>
      <c r="B427" s="36" t="s">
        <v>288</v>
      </c>
      <c r="C427" s="36" t="s">
        <v>311</v>
      </c>
      <c r="D427" s="36" t="s">
        <v>296</v>
      </c>
      <c r="E427" s="36">
        <v>1395</v>
      </c>
      <c r="F427" s="37">
        <f t="shared" si="19"/>
        <v>0.26420454545454547</v>
      </c>
      <c r="G427" s="38">
        <v>8</v>
      </c>
      <c r="H427" s="36" t="s">
        <v>6</v>
      </c>
      <c r="I427" s="36">
        <v>29169</v>
      </c>
      <c r="J427" s="36" t="s">
        <v>7</v>
      </c>
      <c r="K427" s="39">
        <f t="shared" si="21"/>
        <v>80582.386363636368</v>
      </c>
    </row>
    <row r="428" spans="1:11" ht="15" customHeight="1" x14ac:dyDescent="0.25">
      <c r="A428">
        <v>4538</v>
      </c>
      <c r="B428" s="36" t="s">
        <v>289</v>
      </c>
      <c r="C428" s="36" t="s">
        <v>312</v>
      </c>
      <c r="D428" s="36" t="s">
        <v>290</v>
      </c>
      <c r="E428" s="36">
        <v>2280</v>
      </c>
      <c r="F428" s="37">
        <f t="shared" si="19"/>
        <v>0.43181818181818182</v>
      </c>
      <c r="G428" s="38">
        <v>8</v>
      </c>
      <c r="H428" s="36" t="s">
        <v>6</v>
      </c>
      <c r="I428" s="36">
        <v>29169</v>
      </c>
      <c r="J428" s="36" t="s">
        <v>7</v>
      </c>
      <c r="K428" s="39">
        <f t="shared" si="21"/>
        <v>131704.54545454547</v>
      </c>
    </row>
    <row r="429" spans="1:11" ht="15" customHeight="1" x14ac:dyDescent="0.25">
      <c r="A429">
        <v>2963</v>
      </c>
      <c r="B429" s="36" t="s">
        <v>290</v>
      </c>
      <c r="C429" s="36" t="s">
        <v>311</v>
      </c>
      <c r="D429" s="36" t="s">
        <v>272</v>
      </c>
      <c r="E429" s="36">
        <v>730</v>
      </c>
      <c r="F429" s="37">
        <f t="shared" si="19"/>
        <v>0.13825757575757575</v>
      </c>
      <c r="G429" s="38">
        <v>8</v>
      </c>
      <c r="H429" s="36" t="s">
        <v>6</v>
      </c>
      <c r="I429" s="36">
        <v>29169</v>
      </c>
      <c r="J429" s="36" t="s">
        <v>7</v>
      </c>
      <c r="K429" s="39">
        <f t="shared" si="21"/>
        <v>42168.560606060601</v>
      </c>
    </row>
    <row r="430" spans="1:11" ht="15" customHeight="1" x14ac:dyDescent="0.25">
      <c r="A430">
        <v>3182</v>
      </c>
      <c r="B430" s="36" t="s">
        <v>291</v>
      </c>
      <c r="C430" s="36" t="s">
        <v>293</v>
      </c>
      <c r="D430" s="36" t="s">
        <v>294</v>
      </c>
      <c r="E430" s="36">
        <v>4488</v>
      </c>
      <c r="F430" s="37">
        <f t="shared" si="19"/>
        <v>0.85</v>
      </c>
      <c r="G430" s="38">
        <v>8</v>
      </c>
      <c r="H430" s="36" t="s">
        <v>6</v>
      </c>
      <c r="I430" s="36">
        <v>29169</v>
      </c>
      <c r="J430" s="36" t="s">
        <v>7</v>
      </c>
      <c r="K430" s="39">
        <f t="shared" si="21"/>
        <v>259250</v>
      </c>
    </row>
    <row r="431" spans="1:11" ht="15" customHeight="1" x14ac:dyDescent="0.25">
      <c r="A431">
        <v>580</v>
      </c>
      <c r="B431" s="36" t="s">
        <v>293</v>
      </c>
      <c r="C431" s="36" t="s">
        <v>312</v>
      </c>
      <c r="D431" s="36" t="s">
        <v>291</v>
      </c>
      <c r="E431" s="36">
        <v>1584</v>
      </c>
      <c r="F431" s="37">
        <f t="shared" si="19"/>
        <v>0.3</v>
      </c>
      <c r="G431" s="38">
        <v>8</v>
      </c>
      <c r="H431" s="36" t="s">
        <v>6</v>
      </c>
      <c r="I431" s="36">
        <v>29169</v>
      </c>
      <c r="J431" s="36" t="s">
        <v>7</v>
      </c>
      <c r="K431" s="39">
        <f t="shared" si="21"/>
        <v>91500</v>
      </c>
    </row>
    <row r="432" spans="1:11" ht="15" customHeight="1" x14ac:dyDescent="0.25">
      <c r="A432">
        <v>242</v>
      </c>
      <c r="B432" s="36" t="s">
        <v>294</v>
      </c>
      <c r="C432" s="36" t="s">
        <v>288</v>
      </c>
      <c r="D432" s="36" t="s">
        <v>291</v>
      </c>
      <c r="E432" s="36">
        <v>3485</v>
      </c>
      <c r="F432" s="37">
        <f t="shared" si="19"/>
        <v>0.66003787878787878</v>
      </c>
      <c r="G432" s="38">
        <v>8</v>
      </c>
      <c r="H432" s="36" t="s">
        <v>6</v>
      </c>
      <c r="I432" s="36">
        <v>29169</v>
      </c>
      <c r="J432" s="36" t="s">
        <v>7</v>
      </c>
      <c r="K432" s="39">
        <f t="shared" si="21"/>
        <v>201311.55303030304</v>
      </c>
    </row>
    <row r="433" spans="1:11" ht="15" customHeight="1" x14ac:dyDescent="0.25">
      <c r="A433">
        <v>1325</v>
      </c>
      <c r="B433" s="36" t="s">
        <v>295</v>
      </c>
      <c r="C433" s="36" t="s">
        <v>294</v>
      </c>
      <c r="D433" s="36" t="s">
        <v>296</v>
      </c>
      <c r="E433" s="36">
        <v>422</v>
      </c>
      <c r="F433" s="37">
        <f t="shared" si="19"/>
        <v>7.9924242424242425E-2</v>
      </c>
      <c r="G433" s="38">
        <v>8</v>
      </c>
      <c r="H433" s="36" t="s">
        <v>6</v>
      </c>
      <c r="I433" s="36">
        <v>29169</v>
      </c>
      <c r="J433" s="36" t="s">
        <v>7</v>
      </c>
      <c r="K433" s="39">
        <f t="shared" si="21"/>
        <v>24376.89393939394</v>
      </c>
    </row>
    <row r="434" spans="1:11" ht="15" customHeight="1" x14ac:dyDescent="0.25">
      <c r="A434">
        <v>3918</v>
      </c>
      <c r="B434" s="36" t="s">
        <v>296</v>
      </c>
      <c r="C434" s="36" t="s">
        <v>291</v>
      </c>
      <c r="D434" s="36" t="s">
        <v>288</v>
      </c>
      <c r="E434" s="36">
        <v>1053</v>
      </c>
      <c r="F434" s="37">
        <f t="shared" si="19"/>
        <v>0.19943181818181818</v>
      </c>
      <c r="G434" s="38">
        <v>8</v>
      </c>
      <c r="H434" s="36" t="s">
        <v>6</v>
      </c>
      <c r="I434" s="36">
        <v>29169</v>
      </c>
      <c r="J434" s="36" t="s">
        <v>7</v>
      </c>
      <c r="K434" s="39">
        <f t="shared" si="21"/>
        <v>60826.704545454544</v>
      </c>
    </row>
    <row r="435" spans="1:11" ht="15" customHeight="1" x14ac:dyDescent="0.25">
      <c r="A435">
        <v>1450</v>
      </c>
      <c r="B435" s="36" t="s">
        <v>254</v>
      </c>
      <c r="C435" s="36" t="s">
        <v>253</v>
      </c>
      <c r="D435" s="36" t="s">
        <v>505</v>
      </c>
      <c r="E435" s="36">
        <v>1685</v>
      </c>
      <c r="F435" s="37">
        <f t="shared" si="19"/>
        <v>0.3191287878787879</v>
      </c>
      <c r="G435" s="38">
        <v>8</v>
      </c>
      <c r="H435" s="36" t="s">
        <v>6</v>
      </c>
      <c r="I435" s="36">
        <v>29073</v>
      </c>
      <c r="J435" s="36" t="s">
        <v>22</v>
      </c>
      <c r="K435" s="39">
        <f t="shared" si="21"/>
        <v>97334.280303030304</v>
      </c>
    </row>
    <row r="436" spans="1:11" ht="15" customHeight="1" x14ac:dyDescent="0.25">
      <c r="A436">
        <v>3604</v>
      </c>
      <c r="B436" s="36" t="s">
        <v>311</v>
      </c>
      <c r="C436" s="36" t="s">
        <v>517</v>
      </c>
      <c r="D436" s="36" t="s">
        <v>312</v>
      </c>
      <c r="E436" s="36">
        <v>3168</v>
      </c>
      <c r="F436" s="37">
        <f t="shared" si="19"/>
        <v>0.6</v>
      </c>
      <c r="G436" s="38">
        <v>8</v>
      </c>
      <c r="H436" s="36" t="s">
        <v>6</v>
      </c>
      <c r="I436" s="36">
        <v>29169</v>
      </c>
      <c r="J436" s="36" t="s">
        <v>22</v>
      </c>
      <c r="K436" s="39">
        <f t="shared" si="21"/>
        <v>183000</v>
      </c>
    </row>
    <row r="437" spans="1:11" ht="15" customHeight="1" x14ac:dyDescent="0.25">
      <c r="A437">
        <v>1830</v>
      </c>
      <c r="B437" s="36" t="s">
        <v>312</v>
      </c>
      <c r="C437" s="36" t="s">
        <v>311</v>
      </c>
      <c r="D437" s="36" t="s">
        <v>27</v>
      </c>
      <c r="E437" s="36">
        <v>4224</v>
      </c>
      <c r="F437" s="37">
        <f t="shared" si="19"/>
        <v>0.8</v>
      </c>
      <c r="G437" s="38">
        <v>8</v>
      </c>
      <c r="H437" s="36" t="s">
        <v>6</v>
      </c>
      <c r="I437" s="36">
        <v>29169</v>
      </c>
      <c r="J437" s="36" t="s">
        <v>22</v>
      </c>
      <c r="K437" s="39">
        <f t="shared" si="21"/>
        <v>244000</v>
      </c>
    </row>
    <row r="438" spans="1:11" ht="15" customHeight="1" x14ac:dyDescent="0.25">
      <c r="A438">
        <v>4263</v>
      </c>
      <c r="B438" s="36" t="s">
        <v>264</v>
      </c>
      <c r="C438" s="36" t="s">
        <v>10</v>
      </c>
      <c r="D438" s="36" t="s">
        <v>27</v>
      </c>
      <c r="E438" s="36">
        <v>629</v>
      </c>
      <c r="F438" s="37">
        <f t="shared" si="19"/>
        <v>0.11912878787878788</v>
      </c>
      <c r="G438" s="38">
        <v>8</v>
      </c>
      <c r="H438" s="36" t="s">
        <v>8</v>
      </c>
      <c r="I438" s="36">
        <v>29169</v>
      </c>
      <c r="J438" s="36" t="s">
        <v>7</v>
      </c>
      <c r="K438" s="39">
        <f t="shared" si="21"/>
        <v>36334.280303030304</v>
      </c>
    </row>
    <row r="439" spans="1:11" ht="15" customHeight="1" x14ac:dyDescent="0.25">
      <c r="A439">
        <v>1009</v>
      </c>
      <c r="B439" s="36" t="s">
        <v>10</v>
      </c>
      <c r="C439" s="36" t="s">
        <v>272</v>
      </c>
      <c r="D439" s="36" t="s">
        <v>27</v>
      </c>
      <c r="E439" s="36">
        <v>1049</v>
      </c>
      <c r="F439" s="37">
        <f t="shared" si="19"/>
        <v>0.19867424242424242</v>
      </c>
      <c r="G439" s="38">
        <v>8</v>
      </c>
      <c r="H439" s="36" t="s">
        <v>8</v>
      </c>
      <c r="I439" s="36">
        <v>29169</v>
      </c>
      <c r="J439" s="36" t="s">
        <v>7</v>
      </c>
      <c r="K439" s="39">
        <f t="shared" si="21"/>
        <v>60595.643939393936</v>
      </c>
    </row>
    <row r="440" spans="1:11" ht="15" customHeight="1" x14ac:dyDescent="0.25">
      <c r="A440">
        <v>2661</v>
      </c>
      <c r="B440" s="36" t="s">
        <v>265</v>
      </c>
      <c r="C440" s="36" t="s">
        <v>10</v>
      </c>
      <c r="D440" s="36" t="s">
        <v>27</v>
      </c>
      <c r="E440" s="36">
        <v>794</v>
      </c>
      <c r="F440" s="37">
        <f t="shared" si="19"/>
        <v>0.15037878787878789</v>
      </c>
      <c r="G440" s="38">
        <v>8</v>
      </c>
      <c r="H440" s="36" t="s">
        <v>8</v>
      </c>
      <c r="I440" s="36">
        <v>29169</v>
      </c>
      <c r="J440" s="36" t="s">
        <v>7</v>
      </c>
      <c r="K440" s="39">
        <f t="shared" si="21"/>
        <v>45865.530303030304</v>
      </c>
    </row>
    <row r="441" spans="1:11" ht="15" customHeight="1" x14ac:dyDescent="0.25">
      <c r="A441">
        <v>2016</v>
      </c>
      <c r="B441" s="36" t="s">
        <v>266</v>
      </c>
      <c r="C441" s="36" t="s">
        <v>291</v>
      </c>
      <c r="D441" s="36" t="s">
        <v>27</v>
      </c>
      <c r="E441" s="36">
        <v>1015</v>
      </c>
      <c r="F441" s="37">
        <f t="shared" si="19"/>
        <v>0.19223484848484848</v>
      </c>
      <c r="G441" s="38">
        <v>8</v>
      </c>
      <c r="H441" s="36" t="s">
        <v>8</v>
      </c>
      <c r="I441" s="36">
        <v>29169</v>
      </c>
      <c r="J441" s="36" t="s">
        <v>7</v>
      </c>
      <c r="K441" s="39">
        <f t="shared" si="21"/>
        <v>58631.628787878784</v>
      </c>
    </row>
    <row r="442" spans="1:11" ht="15" customHeight="1" x14ac:dyDescent="0.25">
      <c r="A442">
        <v>2611</v>
      </c>
      <c r="B442" s="36" t="s">
        <v>267</v>
      </c>
      <c r="C442" s="36" t="s">
        <v>269</v>
      </c>
      <c r="D442" s="36" t="s">
        <v>266</v>
      </c>
      <c r="E442" s="36">
        <v>545</v>
      </c>
      <c r="F442" s="37">
        <f t="shared" si="19"/>
        <v>0.10321969696969698</v>
      </c>
      <c r="G442" s="38">
        <v>8</v>
      </c>
      <c r="H442" s="36" t="s">
        <v>8</v>
      </c>
      <c r="I442" s="36">
        <v>29169</v>
      </c>
      <c r="J442" s="36" t="s">
        <v>7</v>
      </c>
      <c r="K442" s="39">
        <f t="shared" si="21"/>
        <v>31482.007575757576</v>
      </c>
    </row>
    <row r="443" spans="1:11" ht="15" customHeight="1" x14ac:dyDescent="0.25">
      <c r="A443">
        <v>4307</v>
      </c>
      <c r="B443" s="36" t="s">
        <v>268</v>
      </c>
      <c r="C443" s="36" t="s">
        <v>27</v>
      </c>
      <c r="D443" s="36" t="s">
        <v>27</v>
      </c>
      <c r="E443" s="36">
        <v>315</v>
      </c>
      <c r="F443" s="37">
        <f t="shared" si="19"/>
        <v>5.9659090909090912E-2</v>
      </c>
      <c r="G443" s="38">
        <v>8</v>
      </c>
      <c r="H443" s="36" t="s">
        <v>8</v>
      </c>
      <c r="I443" s="36">
        <v>29169</v>
      </c>
      <c r="J443" s="36" t="s">
        <v>7</v>
      </c>
      <c r="K443" s="39">
        <f t="shared" si="21"/>
        <v>18196.022727272728</v>
      </c>
    </row>
    <row r="444" spans="1:11" ht="15" customHeight="1" x14ac:dyDescent="0.25">
      <c r="A444">
        <v>2610</v>
      </c>
      <c r="B444" s="36" t="s">
        <v>269</v>
      </c>
      <c r="C444" s="36" t="s">
        <v>270</v>
      </c>
      <c r="D444" s="36" t="s">
        <v>266</v>
      </c>
      <c r="E444" s="36">
        <v>1690</v>
      </c>
      <c r="F444" s="37">
        <f t="shared" si="19"/>
        <v>0.32007575757575757</v>
      </c>
      <c r="G444" s="38">
        <v>8</v>
      </c>
      <c r="H444" s="36" t="s">
        <v>8</v>
      </c>
      <c r="I444" s="36">
        <v>29169</v>
      </c>
      <c r="J444" s="36" t="s">
        <v>7</v>
      </c>
      <c r="K444" s="39">
        <f t="shared" si="21"/>
        <v>97623.106060606064</v>
      </c>
    </row>
    <row r="445" spans="1:11" ht="15" customHeight="1" x14ac:dyDescent="0.25">
      <c r="A445">
        <v>2378</v>
      </c>
      <c r="B445" s="36" t="s">
        <v>271</v>
      </c>
      <c r="C445" s="36" t="s">
        <v>270</v>
      </c>
      <c r="D445" s="36" t="s">
        <v>27</v>
      </c>
      <c r="E445" s="36">
        <v>275</v>
      </c>
      <c r="F445" s="37">
        <f t="shared" si="19"/>
        <v>5.2083333333333336E-2</v>
      </c>
      <c r="G445" s="38">
        <v>8</v>
      </c>
      <c r="H445" s="36" t="s">
        <v>8</v>
      </c>
      <c r="I445" s="36">
        <v>29169</v>
      </c>
      <c r="J445" s="36" t="s">
        <v>7</v>
      </c>
      <c r="K445" s="39">
        <f t="shared" si="21"/>
        <v>15885.416666666668</v>
      </c>
    </row>
    <row r="446" spans="1:11" ht="15" customHeight="1" x14ac:dyDescent="0.25">
      <c r="A446">
        <v>2498</v>
      </c>
      <c r="B446" s="36" t="s">
        <v>273</v>
      </c>
      <c r="C446" s="36" t="s">
        <v>270</v>
      </c>
      <c r="D446" s="36" t="s">
        <v>270</v>
      </c>
      <c r="E446" s="36">
        <v>1945</v>
      </c>
      <c r="F446" s="37">
        <f t="shared" si="19"/>
        <v>0.3683712121212121</v>
      </c>
      <c r="G446" s="38">
        <v>8</v>
      </c>
      <c r="H446" s="36" t="s">
        <v>8</v>
      </c>
      <c r="I446" s="36">
        <v>29169</v>
      </c>
      <c r="J446" s="36" t="s">
        <v>7</v>
      </c>
      <c r="K446" s="39">
        <f t="shared" si="21"/>
        <v>112353.2196969697</v>
      </c>
    </row>
    <row r="447" spans="1:11" ht="15" customHeight="1" x14ac:dyDescent="0.25">
      <c r="A447">
        <v>3917</v>
      </c>
      <c r="B447" s="36" t="s">
        <v>275</v>
      </c>
      <c r="C447" s="36" t="s">
        <v>27</v>
      </c>
      <c r="D447" s="36" t="s">
        <v>27</v>
      </c>
      <c r="E447" s="36">
        <v>810</v>
      </c>
      <c r="F447" s="37">
        <f t="shared" si="19"/>
        <v>0.15340909090909091</v>
      </c>
      <c r="G447" s="38">
        <v>8</v>
      </c>
      <c r="H447" s="36" t="s">
        <v>8</v>
      </c>
      <c r="I447" s="36">
        <v>29169</v>
      </c>
      <c r="J447" s="36" t="s">
        <v>7</v>
      </c>
      <c r="K447" s="39">
        <f t="shared" si="21"/>
        <v>46789.772727272728</v>
      </c>
    </row>
    <row r="448" spans="1:11" ht="15" customHeight="1" x14ac:dyDescent="0.25">
      <c r="A448">
        <v>1264</v>
      </c>
      <c r="B448" s="36" t="s">
        <v>276</v>
      </c>
      <c r="C448" s="36" t="s">
        <v>270</v>
      </c>
      <c r="D448" s="36" t="s">
        <v>277</v>
      </c>
      <c r="E448" s="36">
        <v>345</v>
      </c>
      <c r="F448" s="37">
        <f t="shared" si="19"/>
        <v>6.5340909090909088E-2</v>
      </c>
      <c r="G448" s="38">
        <v>8</v>
      </c>
      <c r="H448" s="36" t="s">
        <v>8</v>
      </c>
      <c r="I448" s="36">
        <v>29169</v>
      </c>
      <c r="J448" s="36" t="s">
        <v>7</v>
      </c>
      <c r="K448" s="39">
        <f t="shared" si="21"/>
        <v>19928.977272727272</v>
      </c>
    </row>
    <row r="449" spans="1:11" ht="15" customHeight="1" x14ac:dyDescent="0.25">
      <c r="A449">
        <v>4029</v>
      </c>
      <c r="B449" s="36" t="s">
        <v>277</v>
      </c>
      <c r="C449" s="36" t="s">
        <v>270</v>
      </c>
      <c r="D449" s="36" t="s">
        <v>270</v>
      </c>
      <c r="E449" s="36">
        <v>1580</v>
      </c>
      <c r="F449" s="37">
        <f t="shared" si="19"/>
        <v>0.29924242424242425</v>
      </c>
      <c r="G449" s="38">
        <v>8</v>
      </c>
      <c r="H449" s="36" t="s">
        <v>8</v>
      </c>
      <c r="I449" s="36">
        <v>29169</v>
      </c>
      <c r="J449" s="36" t="s">
        <v>7</v>
      </c>
      <c r="K449" s="39">
        <f t="shared" si="21"/>
        <v>91268.939393939392</v>
      </c>
    </row>
    <row r="450" spans="1:11" ht="15" customHeight="1" x14ac:dyDescent="0.25">
      <c r="A450">
        <v>421</v>
      </c>
      <c r="B450" s="36" t="s">
        <v>279</v>
      </c>
      <c r="C450" s="36" t="s">
        <v>274</v>
      </c>
      <c r="D450" s="36" t="s">
        <v>280</v>
      </c>
      <c r="E450" s="36">
        <v>1190</v>
      </c>
      <c r="F450" s="37">
        <f t="shared" ref="F450:F513" si="22">E450/5280</f>
        <v>0.22537878787878787</v>
      </c>
      <c r="G450" s="38">
        <v>8</v>
      </c>
      <c r="H450" s="36" t="s">
        <v>8</v>
      </c>
      <c r="I450" s="36">
        <v>29169</v>
      </c>
      <c r="J450" s="36" t="s">
        <v>7</v>
      </c>
      <c r="K450" s="39">
        <f t="shared" si="21"/>
        <v>68740.530303030304</v>
      </c>
    </row>
    <row r="451" spans="1:11" ht="15" customHeight="1" x14ac:dyDescent="0.25">
      <c r="A451">
        <v>2682</v>
      </c>
      <c r="B451" s="36" t="s">
        <v>280</v>
      </c>
      <c r="C451" s="36" t="s">
        <v>274</v>
      </c>
      <c r="D451" s="36" t="s">
        <v>27</v>
      </c>
      <c r="E451" s="36">
        <v>545</v>
      </c>
      <c r="F451" s="37">
        <f t="shared" si="22"/>
        <v>0.10321969696969698</v>
      </c>
      <c r="G451" s="38">
        <v>8</v>
      </c>
      <c r="H451" s="36" t="s">
        <v>8</v>
      </c>
      <c r="I451" s="36">
        <v>29169</v>
      </c>
      <c r="J451" s="36" t="s">
        <v>7</v>
      </c>
      <c r="K451" s="39">
        <f t="shared" si="21"/>
        <v>31482.007575757576</v>
      </c>
    </row>
    <row r="452" spans="1:11" ht="15" customHeight="1" x14ac:dyDescent="0.25">
      <c r="A452">
        <v>1742</v>
      </c>
      <c r="B452" s="36" t="s">
        <v>281</v>
      </c>
      <c r="C452" s="36" t="s">
        <v>274</v>
      </c>
      <c r="D452" s="36" t="s">
        <v>282</v>
      </c>
      <c r="E452" s="36">
        <v>1200</v>
      </c>
      <c r="F452" s="37">
        <f t="shared" si="22"/>
        <v>0.22727272727272727</v>
      </c>
      <c r="G452" s="38">
        <v>8</v>
      </c>
      <c r="H452" s="36" t="s">
        <v>8</v>
      </c>
      <c r="I452" s="36">
        <v>29169</v>
      </c>
      <c r="J452" s="36" t="s">
        <v>7</v>
      </c>
      <c r="K452" s="39">
        <f t="shared" si="21"/>
        <v>69318.181818181809</v>
      </c>
    </row>
    <row r="453" spans="1:11" ht="15" customHeight="1" x14ac:dyDescent="0.25">
      <c r="A453">
        <v>133</v>
      </c>
      <c r="B453" s="36" t="s">
        <v>282</v>
      </c>
      <c r="C453" s="36" t="s">
        <v>274</v>
      </c>
      <c r="D453" s="36" t="s">
        <v>282</v>
      </c>
      <c r="E453" s="36">
        <v>2875</v>
      </c>
      <c r="F453" s="37">
        <f t="shared" si="22"/>
        <v>0.5445075757575758</v>
      </c>
      <c r="G453" s="38">
        <v>8</v>
      </c>
      <c r="H453" s="36" t="s">
        <v>8</v>
      </c>
      <c r="I453" s="36">
        <v>29169</v>
      </c>
      <c r="J453" s="36" t="s">
        <v>7</v>
      </c>
      <c r="K453" s="39">
        <f t="shared" si="21"/>
        <v>166074.81060606061</v>
      </c>
    </row>
    <row r="454" spans="1:11" ht="15" customHeight="1" x14ac:dyDescent="0.25">
      <c r="A454">
        <v>4407</v>
      </c>
      <c r="B454" s="36" t="s">
        <v>284</v>
      </c>
      <c r="C454" s="36" t="s">
        <v>519</v>
      </c>
      <c r="D454" s="36" t="s">
        <v>520</v>
      </c>
      <c r="E454" s="36">
        <v>1400</v>
      </c>
      <c r="F454" s="37">
        <f t="shared" si="22"/>
        <v>0.26515151515151514</v>
      </c>
      <c r="G454" s="38">
        <v>8</v>
      </c>
      <c r="H454" s="36" t="s">
        <v>8</v>
      </c>
      <c r="I454" s="36">
        <v>29169</v>
      </c>
      <c r="J454" s="36" t="s">
        <v>7</v>
      </c>
      <c r="K454" s="39">
        <f t="shared" si="21"/>
        <v>80871.212121212113</v>
      </c>
    </row>
    <row r="455" spans="1:11" ht="15" customHeight="1" x14ac:dyDescent="0.25">
      <c r="A455">
        <v>1741</v>
      </c>
      <c r="B455" s="36" t="s">
        <v>553</v>
      </c>
      <c r="C455" s="36" t="s">
        <v>556</v>
      </c>
      <c r="D455" s="36" t="s">
        <v>27</v>
      </c>
      <c r="E455" s="36">
        <v>425</v>
      </c>
      <c r="F455" s="37">
        <f t="shared" si="22"/>
        <v>8.049242424242424E-2</v>
      </c>
      <c r="G455" s="38">
        <v>8</v>
      </c>
      <c r="H455" s="36" t="s">
        <v>8</v>
      </c>
      <c r="I455" s="36">
        <v>29073</v>
      </c>
      <c r="J455" s="36" t="s">
        <v>7</v>
      </c>
      <c r="K455" s="39">
        <f t="shared" si="21"/>
        <v>24550.189393939392</v>
      </c>
    </row>
    <row r="456" spans="1:11" ht="15" customHeight="1" x14ac:dyDescent="0.25">
      <c r="A456">
        <v>3181</v>
      </c>
      <c r="B456" s="1" t="s">
        <v>483</v>
      </c>
      <c r="C456" s="1" t="s">
        <v>60</v>
      </c>
      <c r="D456" s="1" t="s">
        <v>27</v>
      </c>
      <c r="E456" s="1">
        <v>2136</v>
      </c>
      <c r="F456" s="13">
        <f t="shared" si="22"/>
        <v>0.40454545454545454</v>
      </c>
      <c r="G456" s="5">
        <v>8</v>
      </c>
      <c r="H456" s="1" t="s">
        <v>8</v>
      </c>
      <c r="I456" s="1">
        <v>29065</v>
      </c>
      <c r="J456" s="1" t="s">
        <v>7</v>
      </c>
      <c r="K456" s="12">
        <f t="shared" si="21"/>
        <v>123386.36363636363</v>
      </c>
    </row>
    <row r="457" spans="1:11" ht="15" customHeight="1" x14ac:dyDescent="0.25">
      <c r="A457">
        <v>3920</v>
      </c>
      <c r="B457" s="1" t="s">
        <v>124</v>
      </c>
      <c r="C457" s="1" t="s">
        <v>142</v>
      </c>
      <c r="D457" s="1" t="s">
        <v>27</v>
      </c>
      <c r="E457" s="1">
        <v>3984</v>
      </c>
      <c r="F457" s="13">
        <f t="shared" si="22"/>
        <v>0.75454545454545452</v>
      </c>
      <c r="G457" s="5">
        <v>8</v>
      </c>
      <c r="H457" s="1" t="s">
        <v>8</v>
      </c>
      <c r="I457" s="1">
        <v>29072</v>
      </c>
      <c r="J457" s="1" t="s">
        <v>7</v>
      </c>
      <c r="K457" s="12">
        <f t="shared" ref="K457:K488" si="23">305000*F457</f>
        <v>230136.36363636362</v>
      </c>
    </row>
    <row r="458" spans="1:11" ht="15" customHeight="1" x14ac:dyDescent="0.25">
      <c r="A458">
        <v>817</v>
      </c>
      <c r="B458" s="1" t="s">
        <v>554</v>
      </c>
      <c r="C458" s="1" t="s">
        <v>556</v>
      </c>
      <c r="D458" s="1" t="s">
        <v>555</v>
      </c>
      <c r="E458" s="1">
        <v>235</v>
      </c>
      <c r="F458" s="13">
        <f t="shared" si="22"/>
        <v>4.450757575757576E-2</v>
      </c>
      <c r="G458" s="5">
        <v>8</v>
      </c>
      <c r="H458" s="1" t="s">
        <v>8</v>
      </c>
      <c r="I458" s="1">
        <v>29073</v>
      </c>
      <c r="J458" s="1" t="s">
        <v>7</v>
      </c>
      <c r="K458" s="12">
        <f t="shared" si="23"/>
        <v>13574.810606060606</v>
      </c>
    </row>
    <row r="459" spans="1:11" ht="15" customHeight="1" x14ac:dyDescent="0.25">
      <c r="A459">
        <v>816</v>
      </c>
      <c r="B459" s="1" t="s">
        <v>555</v>
      </c>
      <c r="C459" s="1" t="s">
        <v>664</v>
      </c>
      <c r="D459" s="1" t="s">
        <v>27</v>
      </c>
      <c r="E459" s="1">
        <v>1818</v>
      </c>
      <c r="F459" s="13">
        <f t="shared" si="22"/>
        <v>0.3443181818181818</v>
      </c>
      <c r="G459" s="5">
        <v>8</v>
      </c>
      <c r="H459" s="1" t="s">
        <v>8</v>
      </c>
      <c r="I459" s="1">
        <v>29073</v>
      </c>
      <c r="J459" s="1" t="s">
        <v>7</v>
      </c>
      <c r="K459" s="12">
        <f t="shared" si="23"/>
        <v>105017.04545454546</v>
      </c>
    </row>
    <row r="460" spans="1:11" ht="15" customHeight="1" x14ac:dyDescent="0.25">
      <c r="A460">
        <v>2681</v>
      </c>
      <c r="B460" s="1" t="s">
        <v>556</v>
      </c>
      <c r="C460" s="1" t="s">
        <v>555</v>
      </c>
      <c r="D460" s="1" t="s">
        <v>555</v>
      </c>
      <c r="E460" s="1">
        <v>1150</v>
      </c>
      <c r="F460" s="13">
        <f t="shared" si="22"/>
        <v>0.2178030303030303</v>
      </c>
      <c r="G460" s="5">
        <v>8</v>
      </c>
      <c r="H460" s="1" t="s">
        <v>8</v>
      </c>
      <c r="I460" s="1">
        <v>29073</v>
      </c>
      <c r="J460" s="1" t="s">
        <v>7</v>
      </c>
      <c r="K460" s="12">
        <f t="shared" si="23"/>
        <v>66429.92424242424</v>
      </c>
    </row>
    <row r="461" spans="1:11" ht="15" customHeight="1" x14ac:dyDescent="0.25">
      <c r="A461">
        <v>2660</v>
      </c>
      <c r="B461" s="19" t="s">
        <v>569</v>
      </c>
      <c r="C461" s="19" t="s">
        <v>41</v>
      </c>
      <c r="D461" s="19" t="s">
        <v>570</v>
      </c>
      <c r="E461" s="19">
        <v>3130</v>
      </c>
      <c r="F461" s="20">
        <f t="shared" si="22"/>
        <v>0.59280303030303028</v>
      </c>
      <c r="G461" s="21">
        <v>9</v>
      </c>
      <c r="H461" s="19" t="s">
        <v>8</v>
      </c>
      <c r="I461" s="19">
        <v>29177</v>
      </c>
      <c r="J461" s="19" t="s">
        <v>7</v>
      </c>
      <c r="K461" s="40">
        <f t="shared" si="23"/>
        <v>180804.92424242423</v>
      </c>
    </row>
    <row r="462" spans="1:11" ht="15" customHeight="1" x14ac:dyDescent="0.25">
      <c r="A462">
        <v>3567</v>
      </c>
      <c r="B462" s="19" t="s">
        <v>174</v>
      </c>
      <c r="C462" s="19" t="s">
        <v>41</v>
      </c>
      <c r="D462" s="19" t="s">
        <v>42</v>
      </c>
      <c r="E462" s="19">
        <v>4200</v>
      </c>
      <c r="F462" s="20">
        <f t="shared" si="22"/>
        <v>0.79545454545454541</v>
      </c>
      <c r="G462" s="21">
        <v>9</v>
      </c>
      <c r="H462" s="19" t="s">
        <v>6</v>
      </c>
      <c r="I462" s="19">
        <v>29033</v>
      </c>
      <c r="J462" s="19" t="s">
        <v>22</v>
      </c>
      <c r="K462" s="22">
        <f t="shared" si="23"/>
        <v>242613.63636363635</v>
      </c>
    </row>
    <row r="463" spans="1:11" ht="15" customHeight="1" x14ac:dyDescent="0.25">
      <c r="B463" s="24" t="s">
        <v>659</v>
      </c>
      <c r="C463" s="9" t="s">
        <v>511</v>
      </c>
      <c r="D463" s="9" t="s">
        <v>669</v>
      </c>
      <c r="E463" s="9">
        <v>12170</v>
      </c>
      <c r="F463" s="14">
        <f t="shared" si="22"/>
        <v>2.3049242424242422</v>
      </c>
      <c r="G463" s="10">
        <v>9</v>
      </c>
      <c r="H463" s="9" t="s">
        <v>6</v>
      </c>
      <c r="I463" s="9">
        <v>29172</v>
      </c>
      <c r="J463" s="9" t="s">
        <v>22</v>
      </c>
      <c r="K463" s="11">
        <f t="shared" si="23"/>
        <v>703001.89393939392</v>
      </c>
    </row>
    <row r="464" spans="1:11" ht="15" customHeight="1" x14ac:dyDescent="0.25">
      <c r="A464" s="9">
        <v>3518</v>
      </c>
      <c r="B464" s="9" t="s">
        <v>366</v>
      </c>
      <c r="C464" s="9" t="s">
        <v>659</v>
      </c>
      <c r="D464" s="9" t="s">
        <v>368</v>
      </c>
      <c r="E464" s="9">
        <v>1035</v>
      </c>
      <c r="F464" s="14">
        <f t="shared" si="22"/>
        <v>0.19602272727272727</v>
      </c>
      <c r="G464" s="10">
        <v>9</v>
      </c>
      <c r="H464" s="9" t="s">
        <v>8</v>
      </c>
      <c r="I464" s="9">
        <v>29172</v>
      </c>
      <c r="J464" s="9" t="s">
        <v>22</v>
      </c>
      <c r="K464" s="11">
        <f t="shared" si="23"/>
        <v>59786.931818181816</v>
      </c>
    </row>
    <row r="465" spans="1:11" ht="15" customHeight="1" x14ac:dyDescent="0.25">
      <c r="A465">
        <v>4614</v>
      </c>
      <c r="B465" s="9" t="s">
        <v>368</v>
      </c>
      <c r="C465" s="9" t="s">
        <v>366</v>
      </c>
      <c r="D465" s="9" t="s">
        <v>27</v>
      </c>
      <c r="E465" s="9">
        <v>2285</v>
      </c>
      <c r="F465" s="14">
        <f t="shared" si="22"/>
        <v>0.43276515151515149</v>
      </c>
      <c r="G465" s="10">
        <v>9</v>
      </c>
      <c r="H465" s="9" t="s">
        <v>8</v>
      </c>
      <c r="I465" s="9">
        <v>29172</v>
      </c>
      <c r="J465" s="9" t="s">
        <v>22</v>
      </c>
      <c r="K465" s="11">
        <f t="shared" si="23"/>
        <v>131993.37121212122</v>
      </c>
    </row>
    <row r="466" spans="1:11" ht="15" customHeight="1" x14ac:dyDescent="0.25">
      <c r="A466">
        <v>543</v>
      </c>
      <c r="B466" s="9" t="s">
        <v>367</v>
      </c>
      <c r="C466" s="9" t="s">
        <v>659</v>
      </c>
      <c r="D466" s="9" t="s">
        <v>27</v>
      </c>
      <c r="E466" s="9">
        <v>895</v>
      </c>
      <c r="F466" s="14">
        <f t="shared" si="22"/>
        <v>0.16950757575757575</v>
      </c>
      <c r="G466" s="10">
        <v>9</v>
      </c>
      <c r="H466" s="9" t="s">
        <v>8</v>
      </c>
      <c r="I466" s="9">
        <v>29172</v>
      </c>
      <c r="J466" s="9" t="s">
        <v>22</v>
      </c>
      <c r="K466" s="11">
        <f t="shared" si="23"/>
        <v>51699.810606060601</v>
      </c>
    </row>
    <row r="467" spans="1:11" ht="15" customHeight="1" x14ac:dyDescent="0.25">
      <c r="A467">
        <v>5670</v>
      </c>
      <c r="B467" s="26" t="s">
        <v>342</v>
      </c>
      <c r="C467" s="26" t="s">
        <v>634</v>
      </c>
      <c r="D467" s="26" t="s">
        <v>632</v>
      </c>
      <c r="E467" s="26">
        <v>1795</v>
      </c>
      <c r="F467" s="27">
        <f t="shared" si="22"/>
        <v>0.33996212121212122</v>
      </c>
      <c r="G467" s="28">
        <v>9</v>
      </c>
      <c r="H467" s="26" t="s">
        <v>6</v>
      </c>
      <c r="I467" s="26">
        <v>29172</v>
      </c>
      <c r="J467" s="26" t="s">
        <v>7</v>
      </c>
      <c r="K467" s="30">
        <f t="shared" si="23"/>
        <v>103688.44696969698</v>
      </c>
    </row>
    <row r="468" spans="1:11" ht="15" customHeight="1" x14ac:dyDescent="0.25">
      <c r="A468">
        <v>5634</v>
      </c>
      <c r="B468" s="26" t="s">
        <v>633</v>
      </c>
      <c r="C468" s="26" t="s">
        <v>632</v>
      </c>
      <c r="D468" s="26" t="s">
        <v>342</v>
      </c>
      <c r="E468" s="26">
        <v>317</v>
      </c>
      <c r="F468" s="27">
        <f t="shared" si="22"/>
        <v>6.0037878787878786E-2</v>
      </c>
      <c r="G468" s="28">
        <v>9</v>
      </c>
      <c r="H468" s="26" t="s">
        <v>6</v>
      </c>
      <c r="I468" s="26">
        <v>29172</v>
      </c>
      <c r="J468" s="26" t="s">
        <v>7</v>
      </c>
      <c r="K468" s="30">
        <f t="shared" si="23"/>
        <v>18311.553030303028</v>
      </c>
    </row>
    <row r="469" spans="1:11" ht="15" customHeight="1" x14ac:dyDescent="0.25">
      <c r="B469" s="26" t="s">
        <v>672</v>
      </c>
      <c r="C469" s="26" t="s">
        <v>670</v>
      </c>
      <c r="D469" s="26" t="s">
        <v>27</v>
      </c>
      <c r="E469" s="26">
        <v>1267</v>
      </c>
      <c r="F469" s="27">
        <f t="shared" si="22"/>
        <v>0.23996212121212121</v>
      </c>
      <c r="G469" s="28">
        <v>9</v>
      </c>
      <c r="H469" s="26" t="s">
        <v>6</v>
      </c>
      <c r="I469" s="26">
        <v>29172</v>
      </c>
      <c r="J469" s="26" t="s">
        <v>22</v>
      </c>
      <c r="K469" s="29">
        <f t="shared" si="23"/>
        <v>73188.446969696975</v>
      </c>
    </row>
    <row r="470" spans="1:11" ht="15" customHeight="1" x14ac:dyDescent="0.25">
      <c r="B470" s="26" t="s">
        <v>673</v>
      </c>
      <c r="C470" s="26" t="s">
        <v>634</v>
      </c>
      <c r="D470" s="26" t="s">
        <v>671</v>
      </c>
      <c r="E470" s="26">
        <v>483</v>
      </c>
      <c r="F470" s="27">
        <f t="shared" si="22"/>
        <v>9.1477272727272727E-2</v>
      </c>
      <c r="G470" s="28">
        <v>9</v>
      </c>
      <c r="H470" s="26" t="s">
        <v>6</v>
      </c>
      <c r="I470" s="26">
        <v>29172</v>
      </c>
      <c r="J470" s="26" t="s">
        <v>22</v>
      </c>
      <c r="K470" s="29">
        <f t="shared" si="23"/>
        <v>27900.56818181818</v>
      </c>
    </row>
    <row r="471" spans="1:11" ht="15" customHeight="1" x14ac:dyDescent="0.25">
      <c r="B471" s="26" t="s">
        <v>670</v>
      </c>
      <c r="C471" s="26" t="s">
        <v>35</v>
      </c>
      <c r="D471" s="26" t="s">
        <v>671</v>
      </c>
      <c r="E471" s="26">
        <v>1373</v>
      </c>
      <c r="F471" s="27">
        <f t="shared" si="22"/>
        <v>0.26003787878787876</v>
      </c>
      <c r="G471" s="28">
        <v>9</v>
      </c>
      <c r="H471" s="26" t="s">
        <v>6</v>
      </c>
      <c r="I471" s="26">
        <v>29172</v>
      </c>
      <c r="J471" s="26" t="s">
        <v>22</v>
      </c>
      <c r="K471" s="29">
        <f t="shared" si="23"/>
        <v>79311.553030303025</v>
      </c>
    </row>
    <row r="472" spans="1:11" ht="15" customHeight="1" x14ac:dyDescent="0.25">
      <c r="B472" s="26" t="s">
        <v>674</v>
      </c>
      <c r="C472" s="26" t="s">
        <v>634</v>
      </c>
      <c r="D472" s="26" t="s">
        <v>671</v>
      </c>
      <c r="E472" s="26">
        <v>422</v>
      </c>
      <c r="F472" s="27">
        <f t="shared" si="22"/>
        <v>7.9924242424242425E-2</v>
      </c>
      <c r="G472" s="28">
        <v>9</v>
      </c>
      <c r="H472" s="26" t="s">
        <v>6</v>
      </c>
      <c r="I472" s="26">
        <v>29172</v>
      </c>
      <c r="J472" s="26" t="s">
        <v>22</v>
      </c>
      <c r="K472" s="29">
        <f t="shared" si="23"/>
        <v>24376.89393939394</v>
      </c>
    </row>
    <row r="473" spans="1:11" ht="15" customHeight="1" x14ac:dyDescent="0.25">
      <c r="B473" s="26" t="s">
        <v>675</v>
      </c>
      <c r="C473" s="26" t="s">
        <v>634</v>
      </c>
      <c r="D473" s="26" t="s">
        <v>671</v>
      </c>
      <c r="E473" s="26">
        <v>475</v>
      </c>
      <c r="F473" s="27">
        <f t="shared" si="22"/>
        <v>8.9962121212121215E-2</v>
      </c>
      <c r="G473" s="28">
        <v>9</v>
      </c>
      <c r="H473" s="26" t="s">
        <v>6</v>
      </c>
      <c r="I473" s="26">
        <v>29172</v>
      </c>
      <c r="J473" s="26" t="s">
        <v>22</v>
      </c>
      <c r="K473" s="29">
        <f t="shared" si="23"/>
        <v>27438.446969696972</v>
      </c>
    </row>
    <row r="474" spans="1:11" ht="15" customHeight="1" x14ac:dyDescent="0.25">
      <c r="A474">
        <v>4439</v>
      </c>
      <c r="B474" s="31" t="s">
        <v>206</v>
      </c>
      <c r="C474" s="31" t="s">
        <v>91</v>
      </c>
      <c r="D474" s="31" t="s">
        <v>27</v>
      </c>
      <c r="E474" s="31">
        <v>2927</v>
      </c>
      <c r="F474" s="32">
        <f t="shared" si="22"/>
        <v>0.55435606060606057</v>
      </c>
      <c r="G474" s="33">
        <v>9</v>
      </c>
      <c r="H474" s="31" t="s">
        <v>6</v>
      </c>
      <c r="I474" s="31">
        <v>29048</v>
      </c>
      <c r="J474" s="31" t="s">
        <v>22</v>
      </c>
      <c r="K474" s="34">
        <f t="shared" si="23"/>
        <v>169078.59848484848</v>
      </c>
    </row>
    <row r="475" spans="1:11" ht="15" customHeight="1" x14ac:dyDescent="0.25">
      <c r="A475">
        <v>3308</v>
      </c>
      <c r="B475" s="31" t="s">
        <v>363</v>
      </c>
      <c r="C475" s="31" t="s">
        <v>656</v>
      </c>
      <c r="D475" s="31" t="s">
        <v>509</v>
      </c>
      <c r="E475" s="31">
        <v>12130</v>
      </c>
      <c r="F475" s="32">
        <f t="shared" si="22"/>
        <v>2.2973484848484849</v>
      </c>
      <c r="G475" s="33">
        <v>9</v>
      </c>
      <c r="H475" s="31" t="s">
        <v>6</v>
      </c>
      <c r="I475" s="31">
        <v>29172</v>
      </c>
      <c r="J475" s="31" t="s">
        <v>22</v>
      </c>
      <c r="K475" s="34">
        <f t="shared" si="23"/>
        <v>700691.28787878784</v>
      </c>
    </row>
    <row r="476" spans="1:11" ht="15" customHeight="1" x14ac:dyDescent="0.25">
      <c r="A476">
        <v>566</v>
      </c>
      <c r="B476" s="31" t="s">
        <v>526</v>
      </c>
      <c r="C476" s="31" t="s">
        <v>541</v>
      </c>
      <c r="D476" s="31" t="s">
        <v>541</v>
      </c>
      <c r="E476" s="31">
        <v>1006</v>
      </c>
      <c r="F476" s="32">
        <f t="shared" si="22"/>
        <v>0.19053030303030302</v>
      </c>
      <c r="G476" s="33">
        <v>9</v>
      </c>
      <c r="H476" s="31" t="s">
        <v>8</v>
      </c>
      <c r="I476" s="31">
        <v>29172</v>
      </c>
      <c r="J476" s="31" t="s">
        <v>7</v>
      </c>
      <c r="K476" s="34">
        <f t="shared" si="23"/>
        <v>58111.742424242424</v>
      </c>
    </row>
    <row r="477" spans="1:11" ht="15" customHeight="1" x14ac:dyDescent="0.25">
      <c r="A477">
        <v>4015</v>
      </c>
      <c r="B477" s="31" t="s">
        <v>527</v>
      </c>
      <c r="C477" s="31" t="s">
        <v>657</v>
      </c>
      <c r="D477" s="31" t="s">
        <v>540</v>
      </c>
      <c r="E477" s="31">
        <v>755</v>
      </c>
      <c r="F477" s="32">
        <f t="shared" si="22"/>
        <v>0.14299242424242425</v>
      </c>
      <c r="G477" s="33">
        <v>9</v>
      </c>
      <c r="H477" s="31" t="s">
        <v>8</v>
      </c>
      <c r="I477" s="31">
        <v>29172</v>
      </c>
      <c r="J477" s="31" t="s">
        <v>7</v>
      </c>
      <c r="K477" s="34">
        <f t="shared" si="23"/>
        <v>43612.689393939399</v>
      </c>
    </row>
    <row r="478" spans="1:11" ht="15" customHeight="1" x14ac:dyDescent="0.25">
      <c r="A478">
        <v>3550</v>
      </c>
      <c r="B478" s="31" t="s">
        <v>528</v>
      </c>
      <c r="C478" s="31" t="s">
        <v>657</v>
      </c>
      <c r="D478" s="31" t="s">
        <v>531</v>
      </c>
      <c r="E478" s="31">
        <v>1070</v>
      </c>
      <c r="F478" s="32">
        <f t="shared" si="22"/>
        <v>0.20265151515151514</v>
      </c>
      <c r="G478" s="33">
        <v>9</v>
      </c>
      <c r="H478" s="31" t="s">
        <v>8</v>
      </c>
      <c r="I478" s="31">
        <v>29172</v>
      </c>
      <c r="J478" s="31" t="s">
        <v>7</v>
      </c>
      <c r="K478" s="34">
        <f t="shared" si="23"/>
        <v>61808.71212121212</v>
      </c>
    </row>
    <row r="479" spans="1:11" ht="15" customHeight="1" x14ac:dyDescent="0.25">
      <c r="A479">
        <v>3237</v>
      </c>
      <c r="B479" s="31" t="s">
        <v>529</v>
      </c>
      <c r="C479" s="31" t="s">
        <v>657</v>
      </c>
      <c r="D479" s="31" t="s">
        <v>540</v>
      </c>
      <c r="E479" s="31">
        <v>2347</v>
      </c>
      <c r="F479" s="32">
        <f t="shared" si="22"/>
        <v>0.44450757575757577</v>
      </c>
      <c r="G479" s="33">
        <v>9</v>
      </c>
      <c r="H479" s="31" t="s">
        <v>8</v>
      </c>
      <c r="I479" s="31">
        <v>29172</v>
      </c>
      <c r="J479" s="31" t="s">
        <v>7</v>
      </c>
      <c r="K479" s="34">
        <f t="shared" si="23"/>
        <v>135574.81060606061</v>
      </c>
    </row>
    <row r="480" spans="1:11" ht="15" customHeight="1" x14ac:dyDescent="0.25">
      <c r="A480">
        <v>4607</v>
      </c>
      <c r="B480" s="31" t="s">
        <v>530</v>
      </c>
      <c r="C480" s="31" t="s">
        <v>657</v>
      </c>
      <c r="D480" s="31" t="s">
        <v>27</v>
      </c>
      <c r="E480" s="31">
        <v>220</v>
      </c>
      <c r="F480" s="32">
        <f t="shared" si="22"/>
        <v>4.1666666666666664E-2</v>
      </c>
      <c r="G480" s="33">
        <v>9</v>
      </c>
      <c r="H480" s="31" t="s">
        <v>8</v>
      </c>
      <c r="I480" s="31">
        <v>29172</v>
      </c>
      <c r="J480" s="31" t="s">
        <v>7</v>
      </c>
      <c r="K480" s="34">
        <f t="shared" si="23"/>
        <v>12708.333333333332</v>
      </c>
    </row>
    <row r="481" spans="1:11" ht="15" customHeight="1" x14ac:dyDescent="0.25">
      <c r="A481">
        <v>4606</v>
      </c>
      <c r="B481" s="31" t="s">
        <v>531</v>
      </c>
      <c r="C481" s="31" t="s">
        <v>657</v>
      </c>
      <c r="D481" s="31" t="s">
        <v>542</v>
      </c>
      <c r="E481" s="31">
        <v>1220</v>
      </c>
      <c r="F481" s="32">
        <f t="shared" si="22"/>
        <v>0.23106060606060605</v>
      </c>
      <c r="G481" s="33">
        <v>9</v>
      </c>
      <c r="H481" s="31" t="s">
        <v>8</v>
      </c>
      <c r="I481" s="31">
        <v>29172</v>
      </c>
      <c r="J481" s="31" t="s">
        <v>7</v>
      </c>
      <c r="K481" s="34">
        <f t="shared" si="23"/>
        <v>70473.484848484848</v>
      </c>
    </row>
    <row r="482" spans="1:11" ht="15" customHeight="1" x14ac:dyDescent="0.25">
      <c r="A482">
        <v>226</v>
      </c>
      <c r="B482" s="31" t="s">
        <v>532</v>
      </c>
      <c r="C482" s="31" t="s">
        <v>537</v>
      </c>
      <c r="D482" s="31" t="s">
        <v>27</v>
      </c>
      <c r="E482" s="31">
        <v>536</v>
      </c>
      <c r="F482" s="32">
        <f t="shared" si="22"/>
        <v>0.10151515151515152</v>
      </c>
      <c r="G482" s="33">
        <v>9</v>
      </c>
      <c r="H482" s="31" t="s">
        <v>8</v>
      </c>
      <c r="I482" s="31">
        <v>29172</v>
      </c>
      <c r="J482" s="31" t="s">
        <v>7</v>
      </c>
      <c r="K482" s="34">
        <f t="shared" si="23"/>
        <v>30962.121212121212</v>
      </c>
    </row>
    <row r="483" spans="1:11" ht="15" customHeight="1" x14ac:dyDescent="0.25">
      <c r="A483">
        <v>3238</v>
      </c>
      <c r="B483" s="31" t="s">
        <v>533</v>
      </c>
      <c r="C483" s="31" t="s">
        <v>537</v>
      </c>
      <c r="D483" s="31" t="s">
        <v>27</v>
      </c>
      <c r="E483" s="31">
        <v>1530</v>
      </c>
      <c r="F483" s="32">
        <f t="shared" si="22"/>
        <v>0.28977272727272729</v>
      </c>
      <c r="G483" s="33">
        <v>9</v>
      </c>
      <c r="H483" s="31" t="s">
        <v>8</v>
      </c>
      <c r="I483" s="31">
        <v>29172</v>
      </c>
      <c r="J483" s="31" t="s">
        <v>7</v>
      </c>
      <c r="K483" s="34">
        <f t="shared" si="23"/>
        <v>88380.681818181823</v>
      </c>
    </row>
    <row r="484" spans="1:11" ht="15" customHeight="1" x14ac:dyDescent="0.25">
      <c r="A484">
        <v>813</v>
      </c>
      <c r="B484" s="31" t="s">
        <v>534</v>
      </c>
      <c r="C484" s="31" t="s">
        <v>522</v>
      </c>
      <c r="D484" s="31" t="s">
        <v>540</v>
      </c>
      <c r="E484" s="31">
        <v>4585</v>
      </c>
      <c r="F484" s="32">
        <f t="shared" si="22"/>
        <v>0.86837121212121215</v>
      </c>
      <c r="G484" s="33">
        <v>9</v>
      </c>
      <c r="H484" s="31" t="s">
        <v>8</v>
      </c>
      <c r="I484" s="31">
        <v>29172</v>
      </c>
      <c r="J484" s="31" t="s">
        <v>7</v>
      </c>
      <c r="K484" s="34">
        <f t="shared" si="23"/>
        <v>264853.21969696973</v>
      </c>
    </row>
    <row r="485" spans="1:11" ht="15" customHeight="1" x14ac:dyDescent="0.25">
      <c r="A485">
        <v>3055</v>
      </c>
      <c r="B485" s="31" t="s">
        <v>535</v>
      </c>
      <c r="C485" s="31" t="s">
        <v>528</v>
      </c>
      <c r="D485" s="31" t="s">
        <v>27</v>
      </c>
      <c r="E485" s="31">
        <v>200</v>
      </c>
      <c r="F485" s="32">
        <f t="shared" si="22"/>
        <v>3.787878787878788E-2</v>
      </c>
      <c r="G485" s="33">
        <v>9</v>
      </c>
      <c r="H485" s="31" t="s">
        <v>8</v>
      </c>
      <c r="I485" s="31">
        <v>29172</v>
      </c>
      <c r="J485" s="31" t="s">
        <v>7</v>
      </c>
      <c r="K485" s="35">
        <f t="shared" si="23"/>
        <v>11553.030303030304</v>
      </c>
    </row>
    <row r="486" spans="1:11" ht="15" customHeight="1" x14ac:dyDescent="0.25">
      <c r="A486">
        <v>7792</v>
      </c>
      <c r="B486" s="31" t="s">
        <v>536</v>
      </c>
      <c r="C486" s="31" t="s">
        <v>522</v>
      </c>
      <c r="D486" s="31" t="s">
        <v>533</v>
      </c>
      <c r="E486" s="31">
        <v>1190</v>
      </c>
      <c r="F486" s="32">
        <f t="shared" si="22"/>
        <v>0.22537878787878787</v>
      </c>
      <c r="G486" s="33">
        <v>9</v>
      </c>
      <c r="H486" s="31" t="s">
        <v>8</v>
      </c>
      <c r="I486" s="31">
        <v>29172</v>
      </c>
      <c r="J486" s="31" t="s">
        <v>7</v>
      </c>
      <c r="K486" s="35">
        <f t="shared" si="23"/>
        <v>68740.530303030304</v>
      </c>
    </row>
    <row r="487" spans="1:11" ht="15" customHeight="1" x14ac:dyDescent="0.25">
      <c r="A487">
        <v>7818</v>
      </c>
      <c r="B487" s="31" t="s">
        <v>537</v>
      </c>
      <c r="C487" s="31" t="s">
        <v>522</v>
      </c>
      <c r="D487" s="31" t="s">
        <v>536</v>
      </c>
      <c r="E487" s="31">
        <v>1616</v>
      </c>
      <c r="F487" s="32">
        <f t="shared" si="22"/>
        <v>0.30606060606060603</v>
      </c>
      <c r="G487" s="33">
        <v>9</v>
      </c>
      <c r="H487" s="31" t="s">
        <v>8</v>
      </c>
      <c r="I487" s="31">
        <v>29172</v>
      </c>
      <c r="J487" s="31" t="s">
        <v>7</v>
      </c>
      <c r="K487" s="35">
        <f t="shared" si="23"/>
        <v>93348.484848484833</v>
      </c>
    </row>
    <row r="488" spans="1:11" ht="15" customHeight="1" x14ac:dyDescent="0.25">
      <c r="A488">
        <v>7224</v>
      </c>
      <c r="B488" s="31" t="s">
        <v>538</v>
      </c>
      <c r="C488" s="31" t="s">
        <v>536</v>
      </c>
      <c r="D488" s="31" t="s">
        <v>533</v>
      </c>
      <c r="E488" s="31">
        <v>1160</v>
      </c>
      <c r="F488" s="32">
        <f t="shared" si="22"/>
        <v>0.2196969696969697</v>
      </c>
      <c r="G488" s="33">
        <v>9</v>
      </c>
      <c r="H488" s="31" t="s">
        <v>8</v>
      </c>
      <c r="I488" s="31">
        <v>29172</v>
      </c>
      <c r="J488" s="31" t="s">
        <v>7</v>
      </c>
      <c r="K488" s="35">
        <f t="shared" si="23"/>
        <v>67007.57575757576</v>
      </c>
    </row>
    <row r="489" spans="1:11" ht="15" customHeight="1" x14ac:dyDescent="0.25">
      <c r="A489">
        <v>3807</v>
      </c>
      <c r="B489" s="31" t="s">
        <v>539</v>
      </c>
      <c r="C489" s="31" t="s">
        <v>540</v>
      </c>
      <c r="D489" s="31" t="s">
        <v>27</v>
      </c>
      <c r="E489" s="31">
        <v>170</v>
      </c>
      <c r="F489" s="32">
        <f t="shared" si="22"/>
        <v>3.2196969696969696E-2</v>
      </c>
      <c r="G489" s="33">
        <v>9</v>
      </c>
      <c r="H489" s="31" t="s">
        <v>8</v>
      </c>
      <c r="I489" s="31">
        <v>29172</v>
      </c>
      <c r="J489" s="31" t="s">
        <v>7</v>
      </c>
      <c r="K489" s="35">
        <f t="shared" ref="K489:K520" si="24">305000*F489</f>
        <v>9820.075757575758</v>
      </c>
    </row>
    <row r="490" spans="1:11" ht="15" customHeight="1" x14ac:dyDescent="0.25">
      <c r="A490">
        <v>4078</v>
      </c>
      <c r="B490" s="31" t="s">
        <v>540</v>
      </c>
      <c r="C490" s="31" t="s">
        <v>658</v>
      </c>
      <c r="D490" s="31" t="s">
        <v>657</v>
      </c>
      <c r="E490" s="31">
        <v>1722</v>
      </c>
      <c r="F490" s="32">
        <f t="shared" si="22"/>
        <v>0.32613636363636361</v>
      </c>
      <c r="G490" s="33">
        <v>9</v>
      </c>
      <c r="H490" s="31" t="s">
        <v>8</v>
      </c>
      <c r="I490" s="31">
        <v>29172</v>
      </c>
      <c r="J490" s="31" t="s">
        <v>7</v>
      </c>
      <c r="K490" s="35">
        <f t="shared" si="24"/>
        <v>99471.590909090897</v>
      </c>
    </row>
    <row r="491" spans="1:11" ht="15" customHeight="1" x14ac:dyDescent="0.25">
      <c r="A491">
        <v>1101</v>
      </c>
      <c r="B491" s="31" t="s">
        <v>541</v>
      </c>
      <c r="C491" s="31" t="s">
        <v>536</v>
      </c>
      <c r="D491" s="31" t="s">
        <v>537</v>
      </c>
      <c r="E491" s="31">
        <v>1065</v>
      </c>
      <c r="F491" s="32">
        <f t="shared" si="22"/>
        <v>0.20170454545454544</v>
      </c>
      <c r="G491" s="33">
        <v>9</v>
      </c>
      <c r="H491" s="31" t="s">
        <v>8</v>
      </c>
      <c r="I491" s="31">
        <v>29172</v>
      </c>
      <c r="J491" s="31" t="s">
        <v>7</v>
      </c>
      <c r="K491" s="35">
        <f t="shared" si="24"/>
        <v>61519.88636363636</v>
      </c>
    </row>
    <row r="492" spans="1:11" ht="15" customHeight="1" x14ac:dyDescent="0.25">
      <c r="A492">
        <v>4497</v>
      </c>
      <c r="B492" s="31" t="s">
        <v>542</v>
      </c>
      <c r="C492" s="31" t="s">
        <v>658</v>
      </c>
      <c r="D492" s="31" t="s">
        <v>657</v>
      </c>
      <c r="E492" s="31">
        <v>1940</v>
      </c>
      <c r="F492" s="32">
        <f t="shared" si="22"/>
        <v>0.36742424242424243</v>
      </c>
      <c r="G492" s="33">
        <v>9</v>
      </c>
      <c r="H492" s="31" t="s">
        <v>8</v>
      </c>
      <c r="I492" s="31">
        <v>29172</v>
      </c>
      <c r="J492" s="31" t="s">
        <v>7</v>
      </c>
      <c r="K492" s="35">
        <f t="shared" si="24"/>
        <v>112064.39393939394</v>
      </c>
    </row>
    <row r="493" spans="1:11" ht="15" customHeight="1" x14ac:dyDescent="0.25">
      <c r="A493">
        <v>4293</v>
      </c>
      <c r="B493" s="31" t="s">
        <v>543</v>
      </c>
      <c r="C493" s="31" t="s">
        <v>657</v>
      </c>
      <c r="D493" s="31" t="s">
        <v>528</v>
      </c>
      <c r="E493" s="31">
        <v>701</v>
      </c>
      <c r="F493" s="32">
        <f t="shared" si="22"/>
        <v>0.1327651515151515</v>
      </c>
      <c r="G493" s="33">
        <v>9</v>
      </c>
      <c r="H493" s="31" t="s">
        <v>8</v>
      </c>
      <c r="I493" s="31">
        <v>29172</v>
      </c>
      <c r="J493" s="31" t="s">
        <v>7</v>
      </c>
      <c r="K493" s="35">
        <f t="shared" si="24"/>
        <v>40493.371212121208</v>
      </c>
    </row>
    <row r="494" spans="1:11" ht="15" customHeight="1" x14ac:dyDescent="0.25">
      <c r="A494">
        <v>1820</v>
      </c>
      <c r="B494" s="31" t="s">
        <v>544</v>
      </c>
      <c r="C494" s="31" t="s">
        <v>657</v>
      </c>
      <c r="D494" s="31" t="s">
        <v>542</v>
      </c>
      <c r="E494" s="31">
        <v>1595</v>
      </c>
      <c r="F494" s="32">
        <f t="shared" si="22"/>
        <v>0.30208333333333331</v>
      </c>
      <c r="G494" s="33">
        <v>9</v>
      </c>
      <c r="H494" s="31" t="s">
        <v>8</v>
      </c>
      <c r="I494" s="31">
        <v>29172</v>
      </c>
      <c r="J494" s="31" t="s">
        <v>7</v>
      </c>
      <c r="K494" s="35">
        <f t="shared" si="24"/>
        <v>92135.416666666657</v>
      </c>
    </row>
    <row r="495" spans="1:11" ht="15" customHeight="1" x14ac:dyDescent="0.25">
      <c r="A495">
        <v>3790</v>
      </c>
      <c r="B495" s="31" t="s">
        <v>545</v>
      </c>
      <c r="C495" s="31" t="s">
        <v>533</v>
      </c>
      <c r="D495" s="31" t="s">
        <v>27</v>
      </c>
      <c r="E495" s="31">
        <v>260</v>
      </c>
      <c r="F495" s="32">
        <f t="shared" si="22"/>
        <v>4.924242424242424E-2</v>
      </c>
      <c r="G495" s="33">
        <v>9</v>
      </c>
      <c r="H495" s="31" t="s">
        <v>8</v>
      </c>
      <c r="I495" s="31">
        <v>29172</v>
      </c>
      <c r="J495" s="31" t="s">
        <v>7</v>
      </c>
      <c r="K495" s="35">
        <f t="shared" si="24"/>
        <v>15018.939393939394</v>
      </c>
    </row>
    <row r="496" spans="1:11" ht="15" customHeight="1" x14ac:dyDescent="0.25">
      <c r="A496">
        <v>5018</v>
      </c>
      <c r="B496" s="1" t="s">
        <v>37</v>
      </c>
      <c r="C496" s="1" t="s">
        <v>35</v>
      </c>
      <c r="D496" s="1" t="s">
        <v>27</v>
      </c>
      <c r="E496" s="1">
        <v>2020</v>
      </c>
      <c r="F496" s="13">
        <f t="shared" si="22"/>
        <v>0.38257575757575757</v>
      </c>
      <c r="G496" s="5">
        <v>9</v>
      </c>
      <c r="H496" s="1" t="s">
        <v>8</v>
      </c>
      <c r="I496" s="1">
        <v>29033</v>
      </c>
      <c r="J496" s="1" t="s">
        <v>7</v>
      </c>
      <c r="K496" s="12">
        <f t="shared" si="24"/>
        <v>116685.60606060606</v>
      </c>
    </row>
    <row r="497" spans="1:11" ht="15" customHeight="1" x14ac:dyDescent="0.25">
      <c r="A497">
        <v>4279</v>
      </c>
      <c r="B497" s="1" t="s">
        <v>171</v>
      </c>
      <c r="C497" s="1" t="s">
        <v>36</v>
      </c>
      <c r="D497" s="1" t="s">
        <v>37</v>
      </c>
      <c r="E497" s="1">
        <v>925</v>
      </c>
      <c r="F497" s="13">
        <f t="shared" si="22"/>
        <v>0.17518939393939395</v>
      </c>
      <c r="G497" s="5">
        <v>9</v>
      </c>
      <c r="H497" s="1" t="s">
        <v>8</v>
      </c>
      <c r="I497" s="1">
        <v>29033</v>
      </c>
      <c r="J497" s="1" t="s">
        <v>7</v>
      </c>
      <c r="K497" s="12">
        <f t="shared" si="24"/>
        <v>53432.765151515152</v>
      </c>
    </row>
    <row r="498" spans="1:11" ht="15" customHeight="1" x14ac:dyDescent="0.25">
      <c r="A498">
        <v>5729</v>
      </c>
      <c r="B498" s="1" t="s">
        <v>172</v>
      </c>
      <c r="C498" s="1" t="s">
        <v>40</v>
      </c>
      <c r="D498" s="1" t="s">
        <v>27</v>
      </c>
      <c r="E498" s="1">
        <v>1280</v>
      </c>
      <c r="F498" s="13">
        <f t="shared" si="22"/>
        <v>0.24242424242424243</v>
      </c>
      <c r="G498" s="5">
        <v>9</v>
      </c>
      <c r="H498" s="1" t="s">
        <v>8</v>
      </c>
      <c r="I498" s="1">
        <v>29033</v>
      </c>
      <c r="J498" s="1" t="s">
        <v>7</v>
      </c>
      <c r="K498" s="12">
        <f t="shared" si="24"/>
        <v>73939.393939393936</v>
      </c>
    </row>
    <row r="499" spans="1:11" ht="15" customHeight="1" x14ac:dyDescent="0.25">
      <c r="A499">
        <v>1962</v>
      </c>
      <c r="B499" s="1" t="s">
        <v>39</v>
      </c>
      <c r="C499" s="1" t="s">
        <v>40</v>
      </c>
      <c r="D499" s="1" t="s">
        <v>27</v>
      </c>
      <c r="E499" s="1">
        <v>1250</v>
      </c>
      <c r="F499" s="13">
        <f t="shared" si="22"/>
        <v>0.23674242424242425</v>
      </c>
      <c r="G499" s="5">
        <v>9</v>
      </c>
      <c r="H499" s="1" t="s">
        <v>8</v>
      </c>
      <c r="I499" s="1">
        <v>29033</v>
      </c>
      <c r="J499" s="1" t="s">
        <v>7</v>
      </c>
      <c r="K499" s="12">
        <f t="shared" si="24"/>
        <v>72206.439393939392</v>
      </c>
    </row>
    <row r="500" spans="1:11" ht="15" customHeight="1" x14ac:dyDescent="0.25">
      <c r="A500">
        <v>4280</v>
      </c>
      <c r="B500" s="1" t="s">
        <v>173</v>
      </c>
      <c r="C500" s="1" t="s">
        <v>39</v>
      </c>
      <c r="D500" s="1" t="s">
        <v>27</v>
      </c>
      <c r="E500" s="1">
        <v>115</v>
      </c>
      <c r="F500" s="13">
        <f t="shared" si="22"/>
        <v>2.1780303030303032E-2</v>
      </c>
      <c r="G500" s="5">
        <v>9</v>
      </c>
      <c r="H500" s="1" t="s">
        <v>8</v>
      </c>
      <c r="I500" s="1">
        <v>29033</v>
      </c>
      <c r="J500" s="1" t="s">
        <v>7</v>
      </c>
      <c r="K500" s="12">
        <f t="shared" si="24"/>
        <v>6642.9924242424249</v>
      </c>
    </row>
    <row r="501" spans="1:11" ht="15" customHeight="1" x14ac:dyDescent="0.25">
      <c r="A501">
        <v>3991</v>
      </c>
      <c r="B501" s="1" t="s">
        <v>201</v>
      </c>
      <c r="C501" s="1" t="s">
        <v>75</v>
      </c>
      <c r="D501" s="1" t="s">
        <v>76</v>
      </c>
      <c r="E501" s="1">
        <v>1992</v>
      </c>
      <c r="F501" s="13">
        <f t="shared" si="22"/>
        <v>0.37727272727272726</v>
      </c>
      <c r="G501" s="5">
        <v>9</v>
      </c>
      <c r="H501" s="1" t="s">
        <v>8</v>
      </c>
      <c r="I501" s="1">
        <v>29053</v>
      </c>
      <c r="J501" s="1" t="s">
        <v>7</v>
      </c>
      <c r="K501" s="12">
        <f t="shared" si="24"/>
        <v>115068.18181818181</v>
      </c>
    </row>
    <row r="502" spans="1:11" ht="15" customHeight="1" x14ac:dyDescent="0.25">
      <c r="A502">
        <v>1961</v>
      </c>
      <c r="B502" s="1" t="s">
        <v>82</v>
      </c>
      <c r="C502" s="1" t="s">
        <v>76</v>
      </c>
      <c r="D502" s="1" t="s">
        <v>77</v>
      </c>
      <c r="E502" s="1">
        <v>1054</v>
      </c>
      <c r="F502" s="13">
        <f t="shared" si="22"/>
        <v>0.19962121212121212</v>
      </c>
      <c r="G502" s="5">
        <v>9</v>
      </c>
      <c r="H502" s="1" t="s">
        <v>8</v>
      </c>
      <c r="I502" s="1">
        <v>29053</v>
      </c>
      <c r="J502" s="1" t="s">
        <v>7</v>
      </c>
      <c r="K502" s="12">
        <f t="shared" si="24"/>
        <v>60884.469696969696</v>
      </c>
    </row>
    <row r="503" spans="1:11" ht="15" customHeight="1" x14ac:dyDescent="0.25">
      <c r="A503">
        <v>1117</v>
      </c>
      <c r="B503" s="1" t="s">
        <v>202</v>
      </c>
      <c r="C503" s="1" t="s">
        <v>77</v>
      </c>
      <c r="D503" s="1" t="s">
        <v>27</v>
      </c>
      <c r="E503" s="1">
        <v>250</v>
      </c>
      <c r="F503" s="13">
        <f t="shared" si="22"/>
        <v>4.7348484848484848E-2</v>
      </c>
      <c r="G503" s="5">
        <v>9</v>
      </c>
      <c r="H503" s="1" t="s">
        <v>8</v>
      </c>
      <c r="I503" s="1">
        <v>29053</v>
      </c>
      <c r="J503" s="1" t="s">
        <v>7</v>
      </c>
      <c r="K503" s="12">
        <f t="shared" si="24"/>
        <v>14441.287878787878</v>
      </c>
    </row>
    <row r="504" spans="1:11" ht="15" customHeight="1" x14ac:dyDescent="0.25">
      <c r="A504">
        <v>658</v>
      </c>
      <c r="B504" s="1" t="s">
        <v>77</v>
      </c>
      <c r="C504" s="1" t="s">
        <v>82</v>
      </c>
      <c r="D504" s="1" t="s">
        <v>83</v>
      </c>
      <c r="E504" s="1">
        <v>1045</v>
      </c>
      <c r="F504" s="13">
        <f t="shared" si="22"/>
        <v>0.19791666666666666</v>
      </c>
      <c r="G504" s="5">
        <v>9</v>
      </c>
      <c r="H504" s="1" t="s">
        <v>8</v>
      </c>
      <c r="I504" s="1">
        <v>29053</v>
      </c>
      <c r="J504" s="1" t="s">
        <v>7</v>
      </c>
      <c r="K504" s="12">
        <f t="shared" si="24"/>
        <v>60364.583333333328</v>
      </c>
    </row>
    <row r="505" spans="1:11" ht="15" customHeight="1" x14ac:dyDescent="0.25">
      <c r="A505">
        <v>660</v>
      </c>
      <c r="B505" s="1" t="s">
        <v>85</v>
      </c>
      <c r="C505" s="1" t="s">
        <v>77</v>
      </c>
      <c r="D505" s="1" t="s">
        <v>27</v>
      </c>
      <c r="E505" s="1">
        <v>135</v>
      </c>
      <c r="F505" s="13">
        <f t="shared" si="22"/>
        <v>2.556818181818182E-2</v>
      </c>
      <c r="G505" s="5">
        <v>9</v>
      </c>
      <c r="H505" s="1" t="s">
        <v>8</v>
      </c>
      <c r="I505" s="1">
        <v>29053</v>
      </c>
      <c r="J505" s="1" t="s">
        <v>7</v>
      </c>
      <c r="K505" s="12">
        <f t="shared" si="24"/>
        <v>7798.295454545455</v>
      </c>
    </row>
    <row r="506" spans="1:11" ht="15" customHeight="1" x14ac:dyDescent="0.25">
      <c r="A506">
        <v>4575</v>
      </c>
      <c r="B506" s="1" t="s">
        <v>83</v>
      </c>
      <c r="C506" s="1" t="s">
        <v>75</v>
      </c>
      <c r="D506" s="1" t="s">
        <v>84</v>
      </c>
      <c r="E506" s="1">
        <v>1055</v>
      </c>
      <c r="F506" s="13">
        <f t="shared" si="22"/>
        <v>0.19981060606060605</v>
      </c>
      <c r="G506" s="5">
        <v>9</v>
      </c>
      <c r="H506" s="1" t="s">
        <v>8</v>
      </c>
      <c r="I506" s="1">
        <v>29053</v>
      </c>
      <c r="J506" s="1" t="s">
        <v>7</v>
      </c>
      <c r="K506" s="12">
        <f t="shared" si="24"/>
        <v>60942.234848484848</v>
      </c>
    </row>
    <row r="507" spans="1:11" ht="15" customHeight="1" x14ac:dyDescent="0.25">
      <c r="A507">
        <v>4030</v>
      </c>
      <c r="B507" s="1" t="s">
        <v>203</v>
      </c>
      <c r="C507" s="1" t="s">
        <v>83</v>
      </c>
      <c r="D507" s="1" t="s">
        <v>27</v>
      </c>
      <c r="E507" s="1">
        <v>1970</v>
      </c>
      <c r="F507" s="13">
        <f t="shared" si="22"/>
        <v>0.37310606060606061</v>
      </c>
      <c r="G507" s="5">
        <v>9</v>
      </c>
      <c r="H507" s="1" t="s">
        <v>8</v>
      </c>
      <c r="I507" s="1">
        <v>29053</v>
      </c>
      <c r="J507" s="1" t="s">
        <v>7</v>
      </c>
      <c r="K507" s="12">
        <f t="shared" si="24"/>
        <v>113797.34848484848</v>
      </c>
    </row>
    <row r="508" spans="1:11" ht="15" customHeight="1" x14ac:dyDescent="0.25">
      <c r="A508">
        <v>4550</v>
      </c>
      <c r="B508" s="1" t="s">
        <v>76</v>
      </c>
      <c r="C508" s="1" t="s">
        <v>86</v>
      </c>
      <c r="D508" s="1" t="s">
        <v>83</v>
      </c>
      <c r="E508" s="1">
        <v>2275</v>
      </c>
      <c r="F508" s="13">
        <f t="shared" si="22"/>
        <v>0.4308712121212121</v>
      </c>
      <c r="G508" s="5">
        <v>9</v>
      </c>
      <c r="H508" s="1" t="s">
        <v>8</v>
      </c>
      <c r="I508" s="1">
        <v>29053</v>
      </c>
      <c r="J508" s="1" t="s">
        <v>7</v>
      </c>
      <c r="K508" s="12">
        <f t="shared" si="24"/>
        <v>131415.7196969697</v>
      </c>
    </row>
    <row r="509" spans="1:11" ht="15" customHeight="1" x14ac:dyDescent="0.25">
      <c r="A509" s="9">
        <v>645</v>
      </c>
      <c r="B509" s="1" t="s">
        <v>78</v>
      </c>
      <c r="C509" s="1" t="s">
        <v>86</v>
      </c>
      <c r="D509" s="1" t="s">
        <v>27</v>
      </c>
      <c r="E509" s="1">
        <v>2292</v>
      </c>
      <c r="F509" s="13">
        <f t="shared" si="22"/>
        <v>0.43409090909090908</v>
      </c>
      <c r="G509" s="5">
        <v>9</v>
      </c>
      <c r="H509" s="1" t="s">
        <v>8</v>
      </c>
      <c r="I509" s="1">
        <v>29053</v>
      </c>
      <c r="J509" s="1" t="s">
        <v>7</v>
      </c>
      <c r="K509" s="12">
        <f t="shared" si="24"/>
        <v>132397.72727272726</v>
      </c>
    </row>
    <row r="510" spans="1:11" ht="15" customHeight="1" x14ac:dyDescent="0.25">
      <c r="A510">
        <v>3338</v>
      </c>
      <c r="B510" s="1" t="s">
        <v>565</v>
      </c>
      <c r="C510" s="1" t="s">
        <v>26</v>
      </c>
      <c r="D510" s="1" t="s">
        <v>566</v>
      </c>
      <c r="E510" s="1">
        <v>1000</v>
      </c>
      <c r="F510" s="13">
        <f t="shared" si="22"/>
        <v>0.18939393939393939</v>
      </c>
      <c r="G510" s="5">
        <v>9</v>
      </c>
      <c r="H510" s="1" t="s">
        <v>8</v>
      </c>
      <c r="I510" s="1">
        <v>29173</v>
      </c>
      <c r="J510" s="1" t="s">
        <v>7</v>
      </c>
      <c r="K510" s="23">
        <f t="shared" si="24"/>
        <v>57765.151515151512</v>
      </c>
    </row>
    <row r="511" spans="1:11" ht="15" customHeight="1" x14ac:dyDescent="0.25">
      <c r="A511">
        <v>874</v>
      </c>
      <c r="B511" s="1" t="s">
        <v>567</v>
      </c>
      <c r="C511" s="1" t="s">
        <v>26</v>
      </c>
      <c r="D511" s="1" t="s">
        <v>566</v>
      </c>
      <c r="E511" s="1">
        <v>960</v>
      </c>
      <c r="F511" s="13">
        <f t="shared" si="22"/>
        <v>0.18181818181818182</v>
      </c>
      <c r="G511" s="5">
        <v>9</v>
      </c>
      <c r="H511" s="1" t="s">
        <v>8</v>
      </c>
      <c r="I511" s="1">
        <v>29174</v>
      </c>
      <c r="J511" s="1" t="s">
        <v>7</v>
      </c>
      <c r="K511" s="23">
        <f t="shared" si="24"/>
        <v>55454.545454545456</v>
      </c>
    </row>
    <row r="512" spans="1:11" ht="15" customHeight="1" x14ac:dyDescent="0.25">
      <c r="A512">
        <v>2832</v>
      </c>
      <c r="B512" s="1" t="s">
        <v>568</v>
      </c>
      <c r="C512" s="1" t="s">
        <v>26</v>
      </c>
      <c r="D512" s="1" t="s">
        <v>29</v>
      </c>
      <c r="E512" s="1">
        <v>686</v>
      </c>
      <c r="F512" s="13">
        <f t="shared" si="22"/>
        <v>0.12992424242424241</v>
      </c>
      <c r="G512" s="5">
        <v>9</v>
      </c>
      <c r="H512" s="1" t="s">
        <v>8</v>
      </c>
      <c r="I512" s="1">
        <v>29175</v>
      </c>
      <c r="J512" s="1" t="s">
        <v>7</v>
      </c>
      <c r="K512" s="23">
        <f t="shared" si="24"/>
        <v>39626.893939393936</v>
      </c>
    </row>
    <row r="513" spans="1:11" ht="15" customHeight="1" x14ac:dyDescent="0.25">
      <c r="A513">
        <v>2958</v>
      </c>
      <c r="B513" s="1" t="s">
        <v>177</v>
      </c>
      <c r="C513" s="1" t="s">
        <v>28</v>
      </c>
      <c r="D513" s="1" t="s">
        <v>32</v>
      </c>
      <c r="E513" s="1">
        <v>2059</v>
      </c>
      <c r="F513" s="13">
        <f t="shared" si="22"/>
        <v>0.3899621212121212</v>
      </c>
      <c r="G513" s="5">
        <v>9</v>
      </c>
      <c r="H513" s="1" t="s">
        <v>8</v>
      </c>
      <c r="I513" s="1">
        <v>29176</v>
      </c>
      <c r="J513" s="1" t="s">
        <v>7</v>
      </c>
      <c r="K513" s="23">
        <f t="shared" si="24"/>
        <v>118938.44696969696</v>
      </c>
    </row>
    <row r="514" spans="1:11" ht="15" customHeight="1" x14ac:dyDescent="0.25">
      <c r="A514">
        <v>2831</v>
      </c>
      <c r="B514" s="1" t="s">
        <v>347</v>
      </c>
      <c r="C514" s="1" t="s">
        <v>356</v>
      </c>
      <c r="D514" s="1" t="s">
        <v>348</v>
      </c>
      <c r="E514" s="1">
        <v>437</v>
      </c>
      <c r="F514" s="13">
        <f t="shared" ref="F514:F540" si="25">E514/5280</f>
        <v>8.2765151515151514E-2</v>
      </c>
      <c r="G514" s="5">
        <v>9</v>
      </c>
      <c r="H514" s="1" t="s">
        <v>8</v>
      </c>
      <c r="I514" s="1">
        <v>29172</v>
      </c>
      <c r="J514" s="1" t="s">
        <v>7</v>
      </c>
      <c r="K514" s="12">
        <f t="shared" si="24"/>
        <v>25243.371212121212</v>
      </c>
    </row>
    <row r="515" spans="1:11" ht="15" customHeight="1" x14ac:dyDescent="0.25">
      <c r="A515">
        <v>3400</v>
      </c>
      <c r="B515" s="1" t="s">
        <v>348</v>
      </c>
      <c r="C515" s="1" t="s">
        <v>27</v>
      </c>
      <c r="D515" s="1" t="s">
        <v>27</v>
      </c>
      <c r="E515" s="1">
        <v>633</v>
      </c>
      <c r="F515" s="13">
        <f t="shared" si="25"/>
        <v>0.11988636363636364</v>
      </c>
      <c r="G515" s="5">
        <v>9</v>
      </c>
      <c r="H515" s="1" t="s">
        <v>8</v>
      </c>
      <c r="I515" s="1">
        <v>29172</v>
      </c>
      <c r="J515" s="1" t="s">
        <v>7</v>
      </c>
      <c r="K515" s="12">
        <f t="shared" si="24"/>
        <v>36565.340909090912</v>
      </c>
    </row>
    <row r="516" spans="1:11" ht="15" customHeight="1" x14ac:dyDescent="0.25">
      <c r="B516" s="1" t="s">
        <v>349</v>
      </c>
      <c r="C516" s="1" t="s">
        <v>356</v>
      </c>
      <c r="D516" s="1" t="s">
        <v>27</v>
      </c>
      <c r="E516" s="1">
        <v>160</v>
      </c>
      <c r="F516" s="13">
        <f t="shared" si="25"/>
        <v>3.0303030303030304E-2</v>
      </c>
      <c r="G516" s="5">
        <v>9</v>
      </c>
      <c r="H516" s="1" t="s">
        <v>8</v>
      </c>
      <c r="I516" s="1">
        <v>29172</v>
      </c>
      <c r="J516" s="1" t="s">
        <v>7</v>
      </c>
      <c r="K516" s="12">
        <f t="shared" si="24"/>
        <v>9242.424242424242</v>
      </c>
    </row>
    <row r="517" spans="1:11" ht="15" customHeight="1" x14ac:dyDescent="0.25">
      <c r="B517" s="1" t="s">
        <v>350</v>
      </c>
      <c r="C517" s="1" t="s">
        <v>351</v>
      </c>
      <c r="D517" s="1" t="s">
        <v>27</v>
      </c>
      <c r="E517" s="1">
        <v>365</v>
      </c>
      <c r="F517" s="13">
        <f t="shared" si="25"/>
        <v>6.9128787878787873E-2</v>
      </c>
      <c r="G517" s="5">
        <v>9</v>
      </c>
      <c r="H517" s="1" t="s">
        <v>8</v>
      </c>
      <c r="I517" s="1">
        <v>29172</v>
      </c>
      <c r="J517" s="1" t="s">
        <v>7</v>
      </c>
      <c r="K517" s="12">
        <f t="shared" si="24"/>
        <v>21084.2803030303</v>
      </c>
    </row>
    <row r="518" spans="1:11" ht="15" customHeight="1" x14ac:dyDescent="0.25">
      <c r="B518" s="1" t="s">
        <v>351</v>
      </c>
      <c r="C518" s="1" t="s">
        <v>655</v>
      </c>
      <c r="D518" s="1" t="s">
        <v>359</v>
      </c>
      <c r="E518" s="1">
        <v>1380</v>
      </c>
      <c r="F518" s="13">
        <f t="shared" si="25"/>
        <v>0.26136363636363635</v>
      </c>
      <c r="G518" s="5">
        <v>9</v>
      </c>
      <c r="H518" s="1" t="s">
        <v>8</v>
      </c>
      <c r="I518" s="1">
        <v>29172</v>
      </c>
      <c r="J518" s="1" t="s">
        <v>7</v>
      </c>
      <c r="K518" s="12">
        <f t="shared" si="24"/>
        <v>79715.909090909088</v>
      </c>
    </row>
    <row r="519" spans="1:11" ht="15" customHeight="1" x14ac:dyDescent="0.25">
      <c r="B519" s="1" t="s">
        <v>352</v>
      </c>
      <c r="C519" s="1" t="s">
        <v>357</v>
      </c>
      <c r="D519" s="1" t="s">
        <v>27</v>
      </c>
      <c r="E519" s="1">
        <v>255</v>
      </c>
      <c r="F519" s="13">
        <f t="shared" si="25"/>
        <v>4.8295454545454544E-2</v>
      </c>
      <c r="G519" s="5">
        <v>9</v>
      </c>
      <c r="H519" s="1" t="s">
        <v>8</v>
      </c>
      <c r="I519" s="1">
        <v>29172</v>
      </c>
      <c r="J519" s="1" t="s">
        <v>7</v>
      </c>
      <c r="K519" s="12">
        <f t="shared" si="24"/>
        <v>14730.113636363636</v>
      </c>
    </row>
    <row r="520" spans="1:11" ht="15" customHeight="1" x14ac:dyDescent="0.25">
      <c r="B520" s="1" t="s">
        <v>356</v>
      </c>
      <c r="C520" s="1" t="s">
        <v>655</v>
      </c>
      <c r="D520" s="1" t="s">
        <v>27</v>
      </c>
      <c r="E520" s="1">
        <v>1650</v>
      </c>
      <c r="F520" s="13">
        <f t="shared" si="25"/>
        <v>0.3125</v>
      </c>
      <c r="G520" s="5">
        <v>9</v>
      </c>
      <c r="H520" s="1" t="s">
        <v>8</v>
      </c>
      <c r="I520" s="1">
        <v>29172</v>
      </c>
      <c r="J520" s="1" t="s">
        <v>7</v>
      </c>
      <c r="K520" s="12">
        <f t="shared" si="24"/>
        <v>95312.5</v>
      </c>
    </row>
    <row r="521" spans="1:11" ht="15" customHeight="1" x14ac:dyDescent="0.25">
      <c r="B521" s="1" t="s">
        <v>357</v>
      </c>
      <c r="C521" s="1" t="s">
        <v>356</v>
      </c>
      <c r="D521" s="1" t="s">
        <v>27</v>
      </c>
      <c r="E521" s="1">
        <v>867</v>
      </c>
      <c r="F521" s="13">
        <f t="shared" si="25"/>
        <v>0.16420454545454546</v>
      </c>
      <c r="G521" s="5">
        <v>9</v>
      </c>
      <c r="H521" s="1" t="s">
        <v>8</v>
      </c>
      <c r="I521" s="1">
        <v>29172</v>
      </c>
      <c r="J521" s="1" t="s">
        <v>7</v>
      </c>
      <c r="K521" s="12">
        <f t="shared" ref="K521:K535" si="26">305000*F521</f>
        <v>50082.386363636368</v>
      </c>
    </row>
    <row r="522" spans="1:11" ht="15" customHeight="1" x14ac:dyDescent="0.25">
      <c r="B522" s="1" t="s">
        <v>358</v>
      </c>
      <c r="C522" s="1" t="s">
        <v>655</v>
      </c>
      <c r="D522" s="1" t="s">
        <v>27</v>
      </c>
      <c r="E522" s="1">
        <v>922</v>
      </c>
      <c r="F522" s="13">
        <f t="shared" si="25"/>
        <v>0.17462121212121212</v>
      </c>
      <c r="G522" s="5">
        <v>9</v>
      </c>
      <c r="H522" s="1" t="s">
        <v>8</v>
      </c>
      <c r="I522" s="1">
        <v>29172</v>
      </c>
      <c r="J522" s="1" t="s">
        <v>7</v>
      </c>
      <c r="K522" s="12">
        <f t="shared" si="26"/>
        <v>53259.469696969696</v>
      </c>
    </row>
    <row r="523" spans="1:11" ht="15" customHeight="1" x14ac:dyDescent="0.25">
      <c r="B523" s="1" t="s">
        <v>359</v>
      </c>
      <c r="C523" s="1" t="s">
        <v>351</v>
      </c>
      <c r="D523" s="1" t="s">
        <v>358</v>
      </c>
      <c r="E523" s="1">
        <v>1600</v>
      </c>
      <c r="F523" s="13">
        <f t="shared" si="25"/>
        <v>0.30303030303030304</v>
      </c>
      <c r="G523" s="5">
        <v>9</v>
      </c>
      <c r="H523" s="1" t="s">
        <v>8</v>
      </c>
      <c r="I523" s="1">
        <v>29172</v>
      </c>
      <c r="J523" s="1" t="s">
        <v>7</v>
      </c>
      <c r="K523" s="12">
        <f t="shared" si="26"/>
        <v>92424.242424242431</v>
      </c>
    </row>
    <row r="524" spans="1:11" ht="15" customHeight="1" x14ac:dyDescent="0.25">
      <c r="A524">
        <v>5668</v>
      </c>
      <c r="B524" s="1" t="s">
        <v>360</v>
      </c>
      <c r="C524" s="1" t="s">
        <v>351</v>
      </c>
      <c r="D524" s="1" t="s">
        <v>358</v>
      </c>
      <c r="E524" s="1">
        <v>1282</v>
      </c>
      <c r="F524" s="13">
        <f t="shared" si="25"/>
        <v>0.2428030303030303</v>
      </c>
      <c r="G524" s="5">
        <v>9</v>
      </c>
      <c r="H524" s="1" t="s">
        <v>8</v>
      </c>
      <c r="I524" s="1">
        <v>29172</v>
      </c>
      <c r="J524" s="1" t="s">
        <v>7</v>
      </c>
      <c r="K524" s="12">
        <f t="shared" si="26"/>
        <v>74054.92424242424</v>
      </c>
    </row>
    <row r="525" spans="1:11" ht="15" customHeight="1" x14ac:dyDescent="0.25">
      <c r="A525">
        <v>121</v>
      </c>
      <c r="B525" s="1" t="s">
        <v>36</v>
      </c>
      <c r="C525" s="1" t="s">
        <v>35</v>
      </c>
      <c r="D525" s="1" t="s">
        <v>43</v>
      </c>
      <c r="E525" s="1">
        <v>3152</v>
      </c>
      <c r="F525" s="13">
        <f t="shared" si="25"/>
        <v>0.59696969696969693</v>
      </c>
      <c r="G525" s="5">
        <v>9</v>
      </c>
      <c r="H525" s="1" t="s">
        <v>8</v>
      </c>
      <c r="I525" s="1">
        <v>29033</v>
      </c>
      <c r="J525" s="1" t="s">
        <v>22</v>
      </c>
      <c r="K525" s="12">
        <f t="shared" si="26"/>
        <v>182075.75757575757</v>
      </c>
    </row>
    <row r="526" spans="1:11" ht="15" customHeight="1" x14ac:dyDescent="0.25">
      <c r="A526">
        <v>2937</v>
      </c>
      <c r="B526" s="1" t="s">
        <v>175</v>
      </c>
      <c r="C526" s="1" t="s">
        <v>43</v>
      </c>
      <c r="D526" s="1" t="s">
        <v>44</v>
      </c>
      <c r="E526" s="1">
        <v>1390</v>
      </c>
      <c r="F526" s="13">
        <f t="shared" si="25"/>
        <v>0.26325757575757575</v>
      </c>
      <c r="G526" s="5">
        <v>9</v>
      </c>
      <c r="H526" s="1" t="s">
        <v>8</v>
      </c>
      <c r="I526" s="1">
        <v>29033</v>
      </c>
      <c r="J526" s="1" t="s">
        <v>22</v>
      </c>
      <c r="K526" s="12">
        <f t="shared" si="26"/>
        <v>80293.560606060608</v>
      </c>
    </row>
    <row r="527" spans="1:11" ht="15" customHeight="1" x14ac:dyDescent="0.25">
      <c r="A527">
        <v>5636</v>
      </c>
      <c r="B527" s="1" t="s">
        <v>33</v>
      </c>
      <c r="C527" s="1" t="s">
        <v>28</v>
      </c>
      <c r="D527" s="1" t="s">
        <v>27</v>
      </c>
      <c r="E527" s="1">
        <v>4963</v>
      </c>
      <c r="F527" s="13">
        <f t="shared" si="25"/>
        <v>0.93996212121212119</v>
      </c>
      <c r="G527" s="5">
        <v>9</v>
      </c>
      <c r="H527" s="1" t="s">
        <v>6</v>
      </c>
      <c r="I527" s="1">
        <v>29033</v>
      </c>
      <c r="J527" s="1" t="s">
        <v>7</v>
      </c>
      <c r="K527" s="12">
        <f t="shared" si="26"/>
        <v>286688.44696969696</v>
      </c>
    </row>
    <row r="528" spans="1:11" ht="15" customHeight="1" x14ac:dyDescent="0.25">
      <c r="A528">
        <v>4025</v>
      </c>
      <c r="B528" s="1" t="s">
        <v>168</v>
      </c>
      <c r="C528" s="1" t="s">
        <v>29</v>
      </c>
      <c r="D528" s="1" t="s">
        <v>30</v>
      </c>
      <c r="E528" s="1">
        <v>2746</v>
      </c>
      <c r="F528" s="13">
        <f t="shared" si="25"/>
        <v>0.52007575757575752</v>
      </c>
      <c r="G528" s="5">
        <v>9</v>
      </c>
      <c r="H528" s="1" t="s">
        <v>6</v>
      </c>
      <c r="I528" s="1">
        <v>29033</v>
      </c>
      <c r="J528" s="1" t="s">
        <v>7</v>
      </c>
      <c r="K528" s="12">
        <f t="shared" si="26"/>
        <v>158623.10606060605</v>
      </c>
    </row>
    <row r="529" spans="1:25" ht="15" customHeight="1" x14ac:dyDescent="0.25">
      <c r="A529">
        <v>2245</v>
      </c>
      <c r="B529" s="1" t="s">
        <v>169</v>
      </c>
      <c r="C529" s="1" t="s">
        <v>31</v>
      </c>
      <c r="D529" s="1" t="s">
        <v>30</v>
      </c>
      <c r="E529" s="1">
        <v>1796</v>
      </c>
      <c r="F529" s="13">
        <f t="shared" si="25"/>
        <v>0.34015151515151515</v>
      </c>
      <c r="G529" s="5">
        <v>9</v>
      </c>
      <c r="H529" s="1" t="s">
        <v>6</v>
      </c>
      <c r="I529" s="1">
        <v>29033</v>
      </c>
      <c r="J529" s="1" t="s">
        <v>7</v>
      </c>
      <c r="K529" s="12">
        <f t="shared" si="26"/>
        <v>103746.21212121213</v>
      </c>
    </row>
    <row r="530" spans="1:25" ht="15.75" customHeight="1" x14ac:dyDescent="0.25">
      <c r="A530">
        <v>3174</v>
      </c>
      <c r="B530" s="1" t="s">
        <v>26</v>
      </c>
      <c r="C530" s="1" t="s">
        <v>635</v>
      </c>
      <c r="D530" s="1" t="s">
        <v>28</v>
      </c>
      <c r="E530" s="1">
        <v>5069</v>
      </c>
      <c r="F530" s="13">
        <f t="shared" si="25"/>
        <v>0.96003787878787883</v>
      </c>
      <c r="G530" s="5">
        <v>9</v>
      </c>
      <c r="H530" s="1" t="s">
        <v>6</v>
      </c>
      <c r="I530" s="1">
        <v>29033</v>
      </c>
      <c r="J530" s="1" t="s">
        <v>7</v>
      </c>
      <c r="K530" s="12">
        <f t="shared" si="26"/>
        <v>292811.55303030304</v>
      </c>
    </row>
    <row r="531" spans="1:25" x14ac:dyDescent="0.25">
      <c r="A531">
        <v>3121</v>
      </c>
      <c r="B531" s="1" t="s">
        <v>170</v>
      </c>
      <c r="C531" s="1" t="s">
        <v>33</v>
      </c>
      <c r="D531" s="1" t="s">
        <v>34</v>
      </c>
      <c r="E531" s="1">
        <v>422</v>
      </c>
      <c r="F531" s="13">
        <f t="shared" si="25"/>
        <v>7.9924242424242425E-2</v>
      </c>
      <c r="G531" s="5">
        <v>9</v>
      </c>
      <c r="H531" s="1" t="s">
        <v>6</v>
      </c>
      <c r="I531" s="1">
        <v>29033</v>
      </c>
      <c r="J531" s="1" t="s">
        <v>7</v>
      </c>
      <c r="K531" s="12">
        <f t="shared" si="26"/>
        <v>24376.89393939394</v>
      </c>
    </row>
    <row r="532" spans="1:25" x14ac:dyDescent="0.25">
      <c r="A532">
        <v>3123</v>
      </c>
      <c r="B532" s="1" t="s">
        <v>40</v>
      </c>
      <c r="C532" s="1" t="s">
        <v>38</v>
      </c>
      <c r="D532" s="1" t="s">
        <v>39</v>
      </c>
      <c r="E532" s="1">
        <v>300</v>
      </c>
      <c r="F532" s="13">
        <f t="shared" si="25"/>
        <v>5.6818181818181816E-2</v>
      </c>
      <c r="G532" s="5">
        <v>9</v>
      </c>
      <c r="H532" s="1" t="s">
        <v>6</v>
      </c>
      <c r="I532" s="1">
        <v>29033</v>
      </c>
      <c r="J532" s="1" t="s">
        <v>7</v>
      </c>
      <c r="K532" s="12">
        <f t="shared" si="26"/>
        <v>17329.545454545452</v>
      </c>
    </row>
    <row r="533" spans="1:25" x14ac:dyDescent="0.25">
      <c r="A533">
        <v>2669</v>
      </c>
      <c r="B533" s="1" t="s">
        <v>353</v>
      </c>
      <c r="C533" s="1" t="s">
        <v>655</v>
      </c>
      <c r="D533" s="1" t="s">
        <v>654</v>
      </c>
      <c r="E533" s="1">
        <v>950</v>
      </c>
      <c r="F533" s="13">
        <f t="shared" si="25"/>
        <v>0.17992424242424243</v>
      </c>
      <c r="G533" s="5">
        <v>9</v>
      </c>
      <c r="H533" s="1" t="s">
        <v>6</v>
      </c>
      <c r="I533" s="1">
        <v>29172</v>
      </c>
      <c r="J533" s="1" t="s">
        <v>7</v>
      </c>
      <c r="K533" s="12">
        <f t="shared" si="26"/>
        <v>54876.893939393944</v>
      </c>
    </row>
    <row r="534" spans="1:25" x14ac:dyDescent="0.25">
      <c r="A534">
        <v>3122</v>
      </c>
      <c r="B534" s="1" t="s">
        <v>354</v>
      </c>
      <c r="C534" s="1" t="s">
        <v>355</v>
      </c>
      <c r="D534" s="1" t="s">
        <v>27</v>
      </c>
      <c r="E534" s="1">
        <v>1531</v>
      </c>
      <c r="F534" s="13">
        <f t="shared" si="25"/>
        <v>0.28996212121212123</v>
      </c>
      <c r="G534" s="5">
        <v>9</v>
      </c>
      <c r="H534" s="1" t="s">
        <v>6</v>
      </c>
      <c r="I534" s="1">
        <v>29172</v>
      </c>
      <c r="J534" s="1" t="s">
        <v>7</v>
      </c>
      <c r="K534" s="12">
        <f t="shared" si="26"/>
        <v>88438.446969696975</v>
      </c>
    </row>
    <row r="535" spans="1:25" s="1" customFormat="1" x14ac:dyDescent="0.25">
      <c r="A535">
        <v>2536</v>
      </c>
      <c r="B535" s="1" t="s">
        <v>355</v>
      </c>
      <c r="C535" s="1" t="s">
        <v>655</v>
      </c>
      <c r="D535" s="1" t="s">
        <v>654</v>
      </c>
      <c r="E535" s="1">
        <v>2059</v>
      </c>
      <c r="F535" s="13">
        <f t="shared" si="25"/>
        <v>0.3899621212121212</v>
      </c>
      <c r="G535" s="5">
        <v>9</v>
      </c>
      <c r="H535" s="1" t="s">
        <v>6</v>
      </c>
      <c r="I535" s="1">
        <v>29172</v>
      </c>
      <c r="J535" s="1" t="s">
        <v>7</v>
      </c>
      <c r="K535" s="12">
        <f t="shared" si="26"/>
        <v>118938.44696969696</v>
      </c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</row>
    <row r="536" spans="1:25" s="1" customFormat="1" x14ac:dyDescent="0.25">
      <c r="A536" s="1">
        <v>1164</v>
      </c>
      <c r="B536" s="9" t="s">
        <v>343</v>
      </c>
      <c r="C536" s="9" t="s">
        <v>521</v>
      </c>
      <c r="D536" s="9" t="s">
        <v>522</v>
      </c>
      <c r="E536" s="9">
        <v>17425</v>
      </c>
      <c r="F536" s="14">
        <f t="shared" si="25"/>
        <v>3.300189393939394</v>
      </c>
      <c r="G536" s="10">
        <v>9</v>
      </c>
      <c r="H536" s="9" t="s">
        <v>6</v>
      </c>
      <c r="I536" s="9">
        <v>29172</v>
      </c>
      <c r="J536" s="9" t="s">
        <v>5</v>
      </c>
      <c r="K536" s="11">
        <f>1580000*F536</f>
        <v>5214299.2424242422</v>
      </c>
      <c r="M536"/>
      <c r="N536"/>
      <c r="O536"/>
      <c r="P536"/>
      <c r="Q536"/>
      <c r="R536"/>
      <c r="S536"/>
      <c r="T536"/>
      <c r="U536"/>
      <c r="V536"/>
      <c r="W536"/>
      <c r="X536"/>
      <c r="Y536"/>
    </row>
    <row r="537" spans="1:25" s="1" customFormat="1" x14ac:dyDescent="0.25">
      <c r="A537">
        <v>956</v>
      </c>
      <c r="B537" s="19" t="s">
        <v>89</v>
      </c>
      <c r="C537" s="19" t="s">
        <v>87</v>
      </c>
      <c r="D537" s="19" t="s">
        <v>90</v>
      </c>
      <c r="E537" s="19">
        <v>29780</v>
      </c>
      <c r="F537" s="20">
        <f t="shared" si="25"/>
        <v>5.6401515151515156</v>
      </c>
      <c r="G537" s="21">
        <v>9</v>
      </c>
      <c r="H537" s="19" t="s">
        <v>6</v>
      </c>
      <c r="I537" s="19">
        <v>29049</v>
      </c>
      <c r="J537" s="19" t="s">
        <v>22</v>
      </c>
      <c r="K537" s="22">
        <f>305000*F537</f>
        <v>1720246.2121212122</v>
      </c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</row>
    <row r="538" spans="1:25" x14ac:dyDescent="0.25">
      <c r="A538">
        <v>3525</v>
      </c>
      <c r="B538" s="19" t="s">
        <v>342</v>
      </c>
      <c r="C538" s="19" t="s">
        <v>472</v>
      </c>
      <c r="D538" s="19" t="s">
        <v>524</v>
      </c>
      <c r="E538" s="19">
        <v>17005</v>
      </c>
      <c r="F538" s="20">
        <f t="shared" si="25"/>
        <v>3.2206439393939394</v>
      </c>
      <c r="G538" s="21">
        <v>4</v>
      </c>
      <c r="H538" s="19" t="s">
        <v>6</v>
      </c>
      <c r="I538" s="19">
        <v>29170</v>
      </c>
      <c r="J538" s="19" t="s">
        <v>22</v>
      </c>
      <c r="K538" s="22">
        <f>305000*F538</f>
        <v>982296.40151515149</v>
      </c>
    </row>
    <row r="539" spans="1:25" x14ac:dyDescent="0.25">
      <c r="A539" s="1">
        <v>2282</v>
      </c>
      <c r="B539" s="1" t="s">
        <v>253</v>
      </c>
      <c r="C539" s="1" t="s">
        <v>504</v>
      </c>
      <c r="D539" s="1" t="s">
        <v>505</v>
      </c>
      <c r="E539" s="1">
        <v>13389</v>
      </c>
      <c r="F539" s="13">
        <f t="shared" si="25"/>
        <v>2.5357954545454544</v>
      </c>
      <c r="G539" s="5">
        <v>4</v>
      </c>
      <c r="H539" s="1" t="s">
        <v>6</v>
      </c>
      <c r="I539" s="1">
        <v>29073</v>
      </c>
      <c r="J539" s="1" t="s">
        <v>22</v>
      </c>
      <c r="K539" s="12">
        <f>305000*F539</f>
        <v>773417.61363636365</v>
      </c>
      <c r="L539" s="1"/>
    </row>
    <row r="540" spans="1:25" x14ac:dyDescent="0.25">
      <c r="A540">
        <v>3826</v>
      </c>
      <c r="B540" s="19" t="s">
        <v>499</v>
      </c>
      <c r="C540" s="19" t="s">
        <v>431</v>
      </c>
      <c r="D540" s="19" t="s">
        <v>500</v>
      </c>
      <c r="E540" s="19">
        <v>5966</v>
      </c>
      <c r="F540" s="20">
        <f t="shared" si="25"/>
        <v>1.1299242424242424</v>
      </c>
      <c r="G540" s="21">
        <v>6</v>
      </c>
      <c r="H540" s="19" t="s">
        <v>6</v>
      </c>
      <c r="I540" s="19">
        <v>29212</v>
      </c>
      <c r="J540" s="19" t="s">
        <v>22</v>
      </c>
      <c r="K540" s="22">
        <f>305000*F540</f>
        <v>344626.89393939392</v>
      </c>
    </row>
    <row r="541" spans="1:25" x14ac:dyDescent="0.25">
      <c r="B541" s="1"/>
      <c r="E541" s="1"/>
      <c r="F541" s="13"/>
      <c r="K541" s="12"/>
    </row>
    <row r="542" spans="1:25" x14ac:dyDescent="0.25">
      <c r="B542" s="1"/>
      <c r="E542" s="1"/>
      <c r="F542" s="13"/>
      <c r="K542" s="12"/>
    </row>
    <row r="543" spans="1:25" x14ac:dyDescent="0.25">
      <c r="B543" s="1"/>
      <c r="E543" s="1"/>
      <c r="F543" s="13"/>
      <c r="K543" s="12"/>
    </row>
    <row r="544" spans="1:25" x14ac:dyDescent="0.25">
      <c r="B544" s="1"/>
      <c r="E544" s="1"/>
      <c r="F544" s="13"/>
      <c r="K544" s="12"/>
    </row>
  </sheetData>
  <sortState xmlns:xlrd2="http://schemas.microsoft.com/office/spreadsheetml/2017/richdata2" ref="A2:Y544">
    <sortCondition ref="G2:G544"/>
  </sortState>
  <pageMargins left="0.7" right="0.7" top="0.75" bottom="0.75" header="0.3" footer="0.3"/>
  <pageSetup scale="56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RESURFACING LIST 2-4-22</vt:lpstr>
      <vt:lpstr>CC DIST 1-6-22 (2)</vt:lpstr>
      <vt:lpstr>'RESURFACING LIST 2-4-22'!Print_Area</vt:lpstr>
      <vt:lpstr>'RESURFACING LIST 2-4-22'!Print_Titles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bhyatt</dc:creator>
  <cp:lastModifiedBy>Susan R. MacRae</cp:lastModifiedBy>
  <cp:lastPrinted>2022-02-08T16:19:19Z</cp:lastPrinted>
  <dcterms:created xsi:type="dcterms:W3CDTF">2021-12-29T14:05:44Z</dcterms:created>
  <dcterms:modified xsi:type="dcterms:W3CDTF">2022-02-18T14:58:52Z</dcterms:modified>
</cp:coreProperties>
</file>